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7eaa59c65820b478/SHIPLAKE PC/Accounts/Accounts/Assets Pictures/"/>
    </mc:Choice>
  </mc:AlternateContent>
  <xr:revisionPtr revIDLastSave="243" documentId="8_{751ACFE5-40CF-486F-A022-A5B1B3AF83C5}" xr6:coauthVersionLast="47" xr6:coauthVersionMax="47" xr10:uidLastSave="{C2F3BB15-B35D-4BF8-BA5F-353DF290FCEE}"/>
  <bookViews>
    <workbookView xWindow="-105" yWindow="0" windowWidth="18690" windowHeight="20985" xr2:uid="{00000000-000D-0000-FFFF-FFFF00000000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03" i="1" l="1"/>
  <c r="F103" i="1"/>
  <c r="M43" i="1" l="1"/>
  <c r="M2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</author>
  </authors>
  <commentList>
    <comment ref="F103" authorId="0" shapeId="0" xr:uid="{E04C77FA-8E97-466B-AED4-7982F7F2D0FD}">
      <text>
        <r>
          <rPr>
            <sz val="8"/>
            <color rgb="FF000000"/>
            <rFont val="Tahoma"/>
            <family val="2"/>
          </rPr>
          <t>Item 9 on Annual Return  2021/22 96001.33</t>
        </r>
      </text>
    </comment>
    <comment ref="H103" authorId="0" shapeId="0" xr:uid="{00000000-0006-0000-0000-000001000000}">
      <text>
        <r>
          <rPr>
            <sz val="8"/>
            <color rgb="FF000000"/>
            <rFont val="Tahoma"/>
            <family val="2"/>
          </rPr>
          <t>Item 9 on Annual Return</t>
        </r>
      </text>
    </comment>
  </commentList>
</comments>
</file>

<file path=xl/sharedStrings.xml><?xml version="1.0" encoding="utf-8"?>
<sst xmlns="http://schemas.openxmlformats.org/spreadsheetml/2006/main" count="266" uniqueCount="169">
  <si>
    <t>SCHEDULE OF FIXED ASSETS</t>
  </si>
  <si>
    <t>Ref/serial No</t>
  </si>
  <si>
    <t>Description</t>
  </si>
  <si>
    <t xml:space="preserve">Purchase Cost </t>
  </si>
  <si>
    <t>Date Acquired</t>
  </si>
  <si>
    <t xml:space="preserve">Purchase price </t>
  </si>
  <si>
    <t>Insurance Value</t>
  </si>
  <si>
    <t>Custodian</t>
  </si>
  <si>
    <t>Disposal</t>
  </si>
  <si>
    <t>BS 1- BS4</t>
  </si>
  <si>
    <t>1.1.03</t>
  </si>
  <si>
    <t>SH</t>
  </si>
  <si>
    <t>Bench</t>
  </si>
  <si>
    <t xml:space="preserve"> </t>
  </si>
  <si>
    <t>PN1-PN2</t>
  </si>
  <si>
    <t xml:space="preserve">2 Parish Noticeboards </t>
  </si>
  <si>
    <t>SRG 1</t>
  </si>
  <si>
    <t>VAS 1</t>
  </si>
  <si>
    <t>Vehicle Activated sign</t>
  </si>
  <si>
    <t>WM1</t>
  </si>
  <si>
    <t>War Memorial</t>
  </si>
  <si>
    <t xml:space="preserve"> B Walk Playground equipment                              </t>
  </si>
  <si>
    <t>BW</t>
  </si>
  <si>
    <t>2SSBW1</t>
  </si>
  <si>
    <t>CFBW1</t>
  </si>
  <si>
    <t xml:space="preserve">1 climbing frame </t>
  </si>
  <si>
    <t xml:space="preserve">scrapped </t>
  </si>
  <si>
    <t>TSBW1</t>
  </si>
  <si>
    <t xml:space="preserve">1 toddler slide </t>
  </si>
  <si>
    <t>17.2.03</t>
  </si>
  <si>
    <t>CSBW1</t>
  </si>
  <si>
    <t xml:space="preserve">1 chicken springer </t>
  </si>
  <si>
    <t>23.5.03</t>
  </si>
  <si>
    <t>RSBW1</t>
  </si>
  <si>
    <t>1 Rusland Seat</t>
  </si>
  <si>
    <t>23.05.03</t>
  </si>
  <si>
    <t>CP1</t>
  </si>
  <si>
    <t xml:space="preserve">Land at BW playground </t>
  </si>
  <si>
    <t>FSSGSMH1</t>
  </si>
  <si>
    <t xml:space="preserve">Fenlay softfall sports ground surface </t>
  </si>
  <si>
    <t>SSBW1</t>
  </si>
  <si>
    <t>Safety Surface BW playground</t>
  </si>
  <si>
    <t xml:space="preserve">The Memorial Hall Playground </t>
  </si>
  <si>
    <t>S22MH</t>
  </si>
  <si>
    <t xml:space="preserve">one bay 2 seat swing </t>
  </si>
  <si>
    <t>MH</t>
  </si>
  <si>
    <t>APUMH1</t>
  </si>
  <si>
    <t>Activity multiplay unit</t>
  </si>
  <si>
    <t>SWBMH1-2</t>
  </si>
  <si>
    <t xml:space="preserve">2 swing barriers </t>
  </si>
  <si>
    <t>SBMH1</t>
  </si>
  <si>
    <t xml:space="preserve">1 spring bird </t>
  </si>
  <si>
    <t>PBMH1</t>
  </si>
  <si>
    <t xml:space="preserve">bench </t>
  </si>
  <si>
    <t>YL1</t>
  </si>
  <si>
    <t xml:space="preserve">York Litter bin(REPLACED ) </t>
  </si>
  <si>
    <t>FGMH1</t>
  </si>
  <si>
    <t xml:space="preserve">Playground Fencing ( Im high palisade)             </t>
  </si>
  <si>
    <t xml:space="preserve">Office contents, machinery, etc.               </t>
  </si>
  <si>
    <t>Includes additional equipment placed</t>
  </si>
  <si>
    <t>in Memorial Hall by O.C.C. for</t>
  </si>
  <si>
    <t xml:space="preserve">computer courses   </t>
  </si>
  <si>
    <t>XWC1</t>
  </si>
  <si>
    <t xml:space="preserve">1 Xerox work centre </t>
  </si>
  <si>
    <t>1.1.02</t>
  </si>
  <si>
    <t>PBC1</t>
  </si>
  <si>
    <t xml:space="preserve">1 Packard Bell Computer </t>
  </si>
  <si>
    <t>PBM1</t>
  </si>
  <si>
    <t>1 Packard Bell Monitor</t>
  </si>
  <si>
    <t>HPP1</t>
  </si>
  <si>
    <t>1 HP printer</t>
  </si>
  <si>
    <t>1.5.02</t>
  </si>
  <si>
    <t>MTT1</t>
  </si>
  <si>
    <t xml:space="preserve">1 Mertec tower modem </t>
  </si>
  <si>
    <t>3CR1</t>
  </si>
  <si>
    <t>3 com router</t>
  </si>
  <si>
    <t>LFC1</t>
  </si>
  <si>
    <t>1 Lockable cabinet</t>
  </si>
  <si>
    <t>3CAP1</t>
  </si>
  <si>
    <t>3 com access point 6000</t>
  </si>
  <si>
    <t>PSL1</t>
  </si>
  <si>
    <t xml:space="preserve">1 power surge lead </t>
  </si>
  <si>
    <t>MSO2000SW1</t>
  </si>
  <si>
    <t xml:space="preserve">Office 2000 Professional software.               </t>
  </si>
  <si>
    <t>MSO2007SW1</t>
  </si>
  <si>
    <t xml:space="preserve">Office 2007 software </t>
  </si>
  <si>
    <t>16.2.08</t>
  </si>
  <si>
    <t xml:space="preserve">Makins </t>
  </si>
  <si>
    <t>DC1</t>
  </si>
  <si>
    <t xml:space="preserve">Dell Computer </t>
  </si>
  <si>
    <t>8.1.07</t>
  </si>
  <si>
    <t>HP6310</t>
  </si>
  <si>
    <t>HP Printer</t>
  </si>
  <si>
    <t>1.6.07</t>
  </si>
  <si>
    <t xml:space="preserve">Power surge lead </t>
  </si>
  <si>
    <t>1.10.07</t>
  </si>
  <si>
    <t>DB1</t>
  </si>
  <si>
    <t xml:space="preserve">Dog bin shiplake lock </t>
  </si>
  <si>
    <t>12.3.07</t>
  </si>
  <si>
    <t>WBMH1</t>
  </si>
  <si>
    <t>waste bin Mem Hall playground</t>
  </si>
  <si>
    <t>14.5.07</t>
  </si>
  <si>
    <t xml:space="preserve">slabbed path </t>
  </si>
  <si>
    <t>MSO365</t>
  </si>
  <si>
    <t xml:space="preserve">MS Office 365 software </t>
  </si>
  <si>
    <t>WDMP1</t>
  </si>
  <si>
    <t xml:space="preserve">WD My Passport back up disc </t>
  </si>
  <si>
    <t>KAV1</t>
  </si>
  <si>
    <t xml:space="preserve">Kaspersky Antivirus </t>
  </si>
  <si>
    <t>LNC1</t>
  </si>
  <si>
    <t xml:space="preserve">Lenovo Computer </t>
  </si>
  <si>
    <t>HP7520</t>
  </si>
  <si>
    <t>HP 7520 Printer</t>
  </si>
  <si>
    <t>12.9.16</t>
  </si>
  <si>
    <t>grant SODC £1325.00</t>
  </si>
  <si>
    <t>The Baskerville Public House</t>
  </si>
  <si>
    <t xml:space="preserve">The Corner Shop/Post Office </t>
  </si>
  <si>
    <t>grant SODC -£ 6150</t>
  </si>
  <si>
    <t xml:space="preserve">Shiplake Butchers </t>
  </si>
  <si>
    <t xml:space="preserve">date registered </t>
  </si>
  <si>
    <t xml:space="preserve">Assets  of Community Value </t>
  </si>
  <si>
    <t xml:space="preserve">BT Telephone Kiosk </t>
  </si>
  <si>
    <t>BT1</t>
  </si>
  <si>
    <t>2 bay swing 2 junior 2 toddler- seat swing</t>
  </si>
  <si>
    <t xml:space="preserve">new equipment Creative Play multiplay with swing </t>
  </si>
  <si>
    <t>x</t>
  </si>
  <si>
    <t>a</t>
  </si>
  <si>
    <t>WBBW1</t>
  </si>
  <si>
    <t xml:space="preserve">Scribe2000 accountancy software </t>
  </si>
  <si>
    <t>SC2000</t>
  </si>
  <si>
    <t>Glasdon Waste Bin</t>
  </si>
  <si>
    <t>Creative Playrepaired/replaced Feb 2020 £3650</t>
  </si>
  <si>
    <t>Creative Play repaced old swings seats  £888.00</t>
  </si>
  <si>
    <t>Fenland Leisure repaired sep 2019  £1462.61</t>
  </si>
  <si>
    <t xml:space="preserve">The Plowden Arms </t>
  </si>
  <si>
    <t>DEFMH1</t>
  </si>
  <si>
    <t>includes  box(£540))</t>
  </si>
  <si>
    <t>scrapped</t>
  </si>
  <si>
    <t xml:space="preserve">refurbed in aug/sept 2022 see below </t>
  </si>
  <si>
    <t xml:space="preserve"> retained </t>
  </si>
  <si>
    <t xml:space="preserve">  Bus Shelters  Plough Lane </t>
  </si>
  <si>
    <t xml:space="preserve">reading Road /station road </t>
  </si>
  <si>
    <t>Hp Laptop</t>
  </si>
  <si>
    <t xml:space="preserve">HP Screen </t>
  </si>
  <si>
    <t xml:space="preserve">scrapped damaged </t>
  </si>
  <si>
    <t xml:space="preserve">  1 Bus Shelters  plough lane  by school </t>
  </si>
  <si>
    <t xml:space="preserve">storm damaged </t>
  </si>
  <si>
    <t>1.1.04</t>
  </si>
  <si>
    <t xml:space="preserve">Vehicle Activated sign Memorila avenue </t>
  </si>
  <si>
    <t xml:space="preserve">Vehicle Activated sign  reading road </t>
  </si>
  <si>
    <t xml:space="preserve">Vehicle Activated sign reading road </t>
  </si>
  <si>
    <t>VAS 2</t>
  </si>
  <si>
    <t>VAS 3</t>
  </si>
  <si>
    <t>VAS 4</t>
  </si>
  <si>
    <t>Speed Restriction Gates A4155</t>
  </si>
  <si>
    <t>6/1/2003</t>
  </si>
  <si>
    <t xml:space="preserve">new playground </t>
  </si>
  <si>
    <t xml:space="preserve">Bus Shelters </t>
  </si>
  <si>
    <t xml:space="preserve">3   Bus Shelters </t>
  </si>
  <si>
    <t>BS 2- BS4</t>
  </si>
  <si>
    <t>BS3- BS4</t>
  </si>
  <si>
    <t>BS 4- BS4</t>
  </si>
  <si>
    <t xml:space="preserve">PB BA </t>
  </si>
  <si>
    <t xml:space="preserve">Baskerville </t>
  </si>
  <si>
    <t xml:space="preserve">MH </t>
  </si>
  <si>
    <t xml:space="preserve">defibrillators    Baskerville Arms </t>
  </si>
  <si>
    <t>HP  L 1</t>
  </si>
  <si>
    <t>HPS 1</t>
  </si>
  <si>
    <t xml:space="preserve">De4fibrillator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</si>
</sst>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"/>
    <numFmt numFmtId="165" formatCode="&quot;£&quot;#,##0.00"/>
    <numFmt numFmtId="166" formatCode="d\.m\.yy;@"/>
  </numFmts>
  <fonts count="13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0"/>
      <name val="Arial"/>
      <family val="2"/>
    </font>
    <font>
      <sz val="8"/>
      <color rgb="FF000000"/>
      <name val="Tahoma"/>
      <family val="2"/>
    </font>
    <font>
      <b/>
      <sz val="10"/>
      <name val="MS Sans Serif"/>
    </font>
    <font>
      <b/>
      <sz val="10"/>
      <color theme="1"/>
      <name val="MS Sans Serif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D44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ck">
        <color rgb="FF3333CC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2" fontId="2" fillId="0" borderId="0" xfId="0" applyNumberFormat="1" applyFont="1"/>
    <xf numFmtId="0" fontId="1" fillId="0" borderId="1" xfId="0" applyFont="1" applyBorder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2" fontId="5" fillId="0" borderId="0" xfId="0" applyNumberFormat="1" applyFont="1"/>
    <xf numFmtId="2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49" fontId="4" fillId="0" borderId="0" xfId="0" applyNumberFormat="1" applyFont="1"/>
    <xf numFmtId="2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  <xf numFmtId="2" fontId="4" fillId="0" borderId="0" xfId="0" applyNumberFormat="1" applyFont="1"/>
    <xf numFmtId="2" fontId="6" fillId="0" borderId="0" xfId="0" applyNumberFormat="1" applyFont="1"/>
    <xf numFmtId="0" fontId="3" fillId="0" borderId="1" xfId="0" applyFont="1" applyBorder="1"/>
    <xf numFmtId="2" fontId="6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center"/>
    </xf>
    <xf numFmtId="0" fontId="3" fillId="0" borderId="2" xfId="0" applyFont="1" applyBorder="1"/>
    <xf numFmtId="2" fontId="7" fillId="0" borderId="0" xfId="0" applyNumberFormat="1" applyFont="1" applyAlignment="1">
      <alignment horizontal="center"/>
    </xf>
    <xf numFmtId="0" fontId="3" fillId="0" borderId="0" xfId="0" applyFont="1"/>
    <xf numFmtId="2" fontId="8" fillId="0" borderId="0" xfId="0" applyNumberFormat="1" applyFont="1" applyAlignment="1">
      <alignment horizontal="left"/>
    </xf>
    <xf numFmtId="2" fontId="7" fillId="0" borderId="0" xfId="0" applyNumberFormat="1" applyFont="1"/>
    <xf numFmtId="1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2" fontId="8" fillId="0" borderId="0" xfId="0" applyNumberFormat="1" applyFont="1"/>
    <xf numFmtId="14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" fontId="7" fillId="2" borderId="0" xfId="0" applyNumberFormat="1" applyFont="1" applyFill="1" applyAlignment="1">
      <alignment horizontal="center"/>
    </xf>
    <xf numFmtId="14" fontId="7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7" fillId="4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65" fontId="1" fillId="5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4" fillId="6" borderId="0" xfId="0" applyNumberFormat="1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2" fontId="1" fillId="7" borderId="1" xfId="0" applyNumberFormat="1" applyFont="1" applyFill="1" applyBorder="1" applyAlignment="1">
      <alignment horizontal="center"/>
    </xf>
    <xf numFmtId="2" fontId="4" fillId="7" borderId="0" xfId="0" applyNumberFormat="1" applyFont="1" applyFill="1" applyAlignment="1">
      <alignment horizontal="center"/>
    </xf>
    <xf numFmtId="0" fontId="1" fillId="0" borderId="4" xfId="0" applyFont="1" applyBorder="1"/>
    <xf numFmtId="2" fontId="1" fillId="7" borderId="4" xfId="0" applyNumberFormat="1" applyFont="1" applyFill="1" applyBorder="1" applyAlignment="1">
      <alignment horizontal="center"/>
    </xf>
    <xf numFmtId="0" fontId="10" fillId="0" borderId="6" xfId="0" applyFont="1" applyBorder="1"/>
    <xf numFmtId="4" fontId="1" fillId="5" borderId="0" xfId="0" applyNumberFormat="1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2" fontId="4" fillId="8" borderId="0" xfId="0" applyNumberFormat="1" applyFont="1" applyFill="1" applyAlignment="1">
      <alignment horizontal="center"/>
    </xf>
    <xf numFmtId="2" fontId="11" fillId="9" borderId="0" xfId="0" applyNumberFormat="1" applyFont="1" applyFill="1"/>
    <xf numFmtId="2" fontId="11" fillId="9" borderId="0" xfId="0" applyNumberFormat="1" applyFont="1" applyFill="1" applyAlignment="1">
      <alignment horizontal="center"/>
    </xf>
    <xf numFmtId="164" fontId="11" fillId="9" borderId="0" xfId="0" applyNumberFormat="1" applyFont="1" applyFill="1" applyAlignment="1">
      <alignment horizontal="center"/>
    </xf>
    <xf numFmtId="166" fontId="7" fillId="2" borderId="0" xfId="0" applyNumberFormat="1" applyFont="1" applyFill="1" applyAlignment="1">
      <alignment horizontal="center"/>
    </xf>
    <xf numFmtId="2" fontId="10" fillId="0" borderId="0" xfId="0" applyNumberFormat="1" applyFont="1" applyBorder="1"/>
    <xf numFmtId="0" fontId="3" fillId="0" borderId="0" xfId="0" applyFont="1" applyBorder="1"/>
    <xf numFmtId="2" fontId="4" fillId="0" borderId="1" xfId="0" applyNumberFormat="1" applyFont="1" applyBorder="1"/>
    <xf numFmtId="2" fontId="4" fillId="0" borderId="4" xfId="0" applyNumberFormat="1" applyFont="1" applyBorder="1" applyAlignment="1">
      <alignment horizontal="left"/>
    </xf>
    <xf numFmtId="165" fontId="10" fillId="0" borderId="0" xfId="0" applyNumberFormat="1" applyFont="1" applyBorder="1"/>
    <xf numFmtId="2" fontId="10" fillId="4" borderId="0" xfId="0" applyNumberFormat="1" applyFont="1" applyFill="1" applyBorder="1" applyAlignment="1">
      <alignment horizontal="center"/>
    </xf>
    <xf numFmtId="164" fontId="10" fillId="2" borderId="0" xfId="0" applyNumberFormat="1" applyFont="1" applyFill="1" applyBorder="1" applyAlignment="1">
      <alignment horizontal="center"/>
    </xf>
    <xf numFmtId="2" fontId="10" fillId="3" borderId="0" xfId="0" applyNumberFormat="1" applyFont="1" applyFill="1" applyBorder="1" applyAlignment="1">
      <alignment horizontal="center"/>
    </xf>
    <xf numFmtId="2" fontId="4" fillId="5" borderId="4" xfId="0" applyNumberFormat="1" applyFont="1" applyFill="1" applyBorder="1" applyAlignment="1">
      <alignment horizontal="center"/>
    </xf>
    <xf numFmtId="165" fontId="10" fillId="5" borderId="0" xfId="0" applyNumberFormat="1" applyFont="1" applyFill="1" applyBorder="1" applyAlignment="1">
      <alignment horizontal="center"/>
    </xf>
    <xf numFmtId="2" fontId="4" fillId="6" borderId="4" xfId="0" applyNumberFormat="1" applyFont="1" applyFill="1" applyBorder="1" applyAlignment="1">
      <alignment horizontal="center"/>
    </xf>
    <xf numFmtId="2" fontId="10" fillId="6" borderId="0" xfId="0" applyNumberFormat="1" applyFont="1" applyFill="1" applyBorder="1" applyAlignment="1">
      <alignment horizontal="center"/>
    </xf>
    <xf numFmtId="2" fontId="1" fillId="7" borderId="0" xfId="0" applyNumberFormat="1" applyFont="1" applyFill="1" applyBorder="1" applyAlignment="1">
      <alignment horizontal="center"/>
    </xf>
    <xf numFmtId="2" fontId="4" fillId="7" borderId="1" xfId="0" applyNumberFormat="1" applyFont="1" applyFill="1" applyBorder="1" applyAlignment="1">
      <alignment horizontal="center"/>
    </xf>
    <xf numFmtId="49" fontId="4" fillId="0" borderId="0" xfId="0" applyNumberFormat="1" applyFont="1" applyBorder="1"/>
    <xf numFmtId="2" fontId="4" fillId="0" borderId="0" xfId="0" applyNumberFormat="1" applyFont="1" applyBorder="1"/>
    <xf numFmtId="2" fontId="4" fillId="0" borderId="0" xfId="0" applyNumberFormat="1" applyFont="1" applyBorder="1" applyAlignment="1">
      <alignment horizontal="left"/>
    </xf>
    <xf numFmtId="2" fontId="7" fillId="4" borderId="0" xfId="0" applyNumberFormat="1" applyFont="1" applyFill="1" applyBorder="1" applyAlignment="1">
      <alignment horizontal="center"/>
    </xf>
    <xf numFmtId="2" fontId="4" fillId="4" borderId="4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14" fontId="7" fillId="2" borderId="0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14" fontId="4" fillId="2" borderId="0" xfId="0" applyNumberFormat="1" applyFont="1" applyFill="1" applyBorder="1" applyAlignment="1">
      <alignment horizontal="center"/>
    </xf>
    <xf numFmtId="2" fontId="7" fillId="3" borderId="0" xfId="0" applyNumberFormat="1" applyFont="1" applyFill="1" applyBorder="1" applyAlignment="1">
      <alignment horizontal="center"/>
    </xf>
    <xf numFmtId="2" fontId="4" fillId="3" borderId="4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5" borderId="0" xfId="0" applyNumberFormat="1" applyFont="1" applyFill="1" applyBorder="1" applyAlignment="1">
      <alignment horizontal="center"/>
    </xf>
    <xf numFmtId="2" fontId="1" fillId="6" borderId="5" xfId="0" applyNumberFormat="1" applyFont="1" applyFill="1" applyBorder="1" applyAlignment="1">
      <alignment horizontal="center"/>
    </xf>
    <xf numFmtId="2" fontId="4" fillId="6" borderId="0" xfId="0" applyNumberFormat="1" applyFont="1" applyFill="1" applyBorder="1" applyAlignment="1">
      <alignment horizontal="center"/>
    </xf>
    <xf numFmtId="2" fontId="4" fillId="7" borderId="0" xfId="0" applyNumberFormat="1" applyFont="1" applyFill="1" applyBorder="1" applyAlignment="1">
      <alignment horizontal="center"/>
    </xf>
    <xf numFmtId="2" fontId="10" fillId="7" borderId="0" xfId="0" applyNumberFormat="1" applyFont="1" applyFill="1" applyBorder="1" applyAlignment="1">
      <alignment horizontal="center"/>
    </xf>
    <xf numFmtId="2" fontId="1" fillId="4" borderId="0" xfId="0" applyNumberFormat="1" applyFont="1" applyFill="1"/>
    <xf numFmtId="2" fontId="1" fillId="2" borderId="0" xfId="0" applyNumberFormat="1" applyFont="1" applyFill="1"/>
    <xf numFmtId="2" fontId="1" fillId="3" borderId="0" xfId="0" applyNumberFormat="1" applyFont="1" applyFill="1"/>
    <xf numFmtId="2" fontId="1" fillId="5" borderId="0" xfId="0" applyNumberFormat="1" applyFont="1" applyFill="1"/>
    <xf numFmtId="2" fontId="1" fillId="6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9"/>
  <sheetViews>
    <sheetView tabSelected="1" topLeftCell="C52" zoomScaleNormal="100" workbookViewId="0">
      <selection activeCell="J48" sqref="J48"/>
    </sheetView>
  </sheetViews>
  <sheetFormatPr defaultColWidth="9.140625" defaultRowHeight="12.75" x14ac:dyDescent="0.2"/>
  <cols>
    <col min="1" max="1" width="9.140625" style="2"/>
    <col min="2" max="2" width="7" style="3" customWidth="1"/>
    <col min="3" max="3" width="17.28515625" style="2" customWidth="1"/>
    <col min="4" max="4" width="25.28515625" style="4" customWidth="1"/>
    <col min="5" max="5" width="45.5703125" style="4" customWidth="1"/>
    <col min="6" max="6" width="14.5703125" style="40" customWidth="1"/>
    <col min="7" max="7" width="17.42578125" style="36" customWidth="1"/>
    <col min="8" max="8" width="14.28515625" style="38" customWidth="1"/>
    <col min="9" max="9" width="16.7109375" style="43" customWidth="1"/>
    <col min="10" max="10" width="11" style="46" customWidth="1"/>
    <col min="11" max="11" width="11.28515625" style="48" customWidth="1"/>
    <col min="12" max="12" width="21.42578125" style="2" customWidth="1"/>
    <col min="13" max="14" width="9.140625" style="2"/>
    <col min="15" max="15" width="14.5703125" style="2" customWidth="1"/>
    <col min="16" max="16" width="17.7109375" style="2" customWidth="1"/>
    <col min="17" max="16384" width="9.140625" style="2"/>
  </cols>
  <sheetData>
    <row r="1" spans="1:22" x14ac:dyDescent="0.2">
      <c r="B1" s="1"/>
      <c r="D1" s="2"/>
      <c r="E1" s="2"/>
      <c r="G1" s="39"/>
    </row>
    <row r="2" spans="1:22" x14ac:dyDescent="0.2">
      <c r="B2" s="1"/>
      <c r="D2" s="5" t="s">
        <v>0</v>
      </c>
      <c r="E2" s="5"/>
      <c r="G2" s="39"/>
    </row>
    <row r="3" spans="1:22" x14ac:dyDescent="0.2">
      <c r="B3" s="1"/>
      <c r="C3" s="62" t="s">
        <v>1</v>
      </c>
      <c r="D3" s="62" t="s">
        <v>2</v>
      </c>
      <c r="E3" s="66"/>
      <c r="F3" s="67" t="s">
        <v>3</v>
      </c>
      <c r="G3" s="68" t="s">
        <v>4</v>
      </c>
      <c r="H3" s="69" t="s">
        <v>5</v>
      </c>
      <c r="I3" s="71" t="s">
        <v>6</v>
      </c>
      <c r="J3" s="73" t="s">
        <v>7</v>
      </c>
      <c r="K3" s="92" t="s">
        <v>8</v>
      </c>
    </row>
    <row r="4" spans="1:22" x14ac:dyDescent="0.2">
      <c r="B4" s="53"/>
      <c r="C4" s="13" t="s">
        <v>19</v>
      </c>
      <c r="D4" s="14" t="s">
        <v>20</v>
      </c>
      <c r="E4" s="14"/>
      <c r="F4" s="41">
        <v>26122.639999999999</v>
      </c>
      <c r="G4" s="29"/>
      <c r="H4" s="37">
        <v>26122.639999999999</v>
      </c>
      <c r="I4" s="44">
        <v>31133.17</v>
      </c>
      <c r="J4" s="47" t="s">
        <v>11</v>
      </c>
      <c r="K4" s="49"/>
      <c r="P4" s="37"/>
      <c r="Q4" s="37"/>
      <c r="R4" s="17"/>
      <c r="S4" s="8"/>
      <c r="T4" s="7"/>
      <c r="U4" s="8"/>
      <c r="V4" s="8"/>
    </row>
    <row r="5" spans="1:22" ht="15" x14ac:dyDescent="0.2">
      <c r="B5" s="51"/>
      <c r="C5" s="11" t="s">
        <v>14</v>
      </c>
      <c r="D5" s="16" t="s">
        <v>15</v>
      </c>
      <c r="E5" s="16"/>
      <c r="F5" s="41">
        <v>3660</v>
      </c>
      <c r="G5" s="29" t="s">
        <v>113</v>
      </c>
      <c r="H5" s="37">
        <v>3660</v>
      </c>
      <c r="I5" s="44">
        <v>0</v>
      </c>
      <c r="J5" s="47" t="s">
        <v>11</v>
      </c>
      <c r="K5" s="74"/>
      <c r="P5" s="57"/>
      <c r="Q5" s="57"/>
      <c r="R5" s="16"/>
      <c r="S5" s="11"/>
      <c r="T5" s="11"/>
      <c r="U5" s="12"/>
      <c r="V5" s="11"/>
    </row>
    <row r="6" spans="1:22" ht="15" x14ac:dyDescent="0.2">
      <c r="A6" s="2" t="s">
        <v>125</v>
      </c>
      <c r="B6" s="6">
        <v>1</v>
      </c>
      <c r="C6" s="13" t="s">
        <v>162</v>
      </c>
      <c r="D6" s="16" t="s">
        <v>12</v>
      </c>
      <c r="E6" s="16"/>
      <c r="F6" s="41">
        <v>890</v>
      </c>
      <c r="G6" s="29" t="s">
        <v>10</v>
      </c>
      <c r="H6" s="37">
        <v>890</v>
      </c>
      <c r="I6" s="44">
        <v>627.88770000000011</v>
      </c>
      <c r="J6" s="47" t="s">
        <v>11</v>
      </c>
      <c r="K6" s="49"/>
      <c r="P6" s="37"/>
      <c r="Q6" s="37"/>
      <c r="R6" s="25"/>
      <c r="S6" s="11"/>
      <c r="T6" s="11"/>
      <c r="U6" s="12"/>
      <c r="V6" s="11"/>
    </row>
    <row r="7" spans="1:22" ht="15" x14ac:dyDescent="0.2">
      <c r="B7" s="6"/>
      <c r="C7" s="13" t="s">
        <v>52</v>
      </c>
      <c r="D7" s="16" t="s">
        <v>53</v>
      </c>
      <c r="E7" s="16"/>
      <c r="F7" s="42">
        <v>800</v>
      </c>
      <c r="G7" s="32">
        <v>2005</v>
      </c>
      <c r="H7" s="37">
        <v>800</v>
      </c>
      <c r="I7" s="44">
        <v>535.37760000000003</v>
      </c>
      <c r="J7" s="47" t="s">
        <v>45</v>
      </c>
      <c r="K7" s="91"/>
      <c r="P7" s="37"/>
      <c r="Q7" s="37"/>
      <c r="R7" s="25"/>
      <c r="S7" s="11"/>
      <c r="T7" s="11"/>
      <c r="U7" s="12"/>
      <c r="V7" s="11"/>
    </row>
    <row r="8" spans="1:22" ht="15" x14ac:dyDescent="0.2">
      <c r="B8" s="6"/>
      <c r="C8" s="13" t="s">
        <v>33</v>
      </c>
      <c r="D8" s="16" t="s">
        <v>34</v>
      </c>
      <c r="E8" s="16"/>
      <c r="F8" s="41">
        <v>175</v>
      </c>
      <c r="G8" s="29" t="s">
        <v>35</v>
      </c>
      <c r="H8" s="37">
        <v>175</v>
      </c>
      <c r="I8" s="44">
        <v>175</v>
      </c>
      <c r="J8" s="47" t="s">
        <v>22</v>
      </c>
      <c r="K8" s="74" t="s">
        <v>13</v>
      </c>
      <c r="P8" s="37"/>
      <c r="Q8" s="37"/>
      <c r="R8" s="10"/>
      <c r="S8" s="11"/>
      <c r="T8" s="11"/>
      <c r="U8" s="12"/>
      <c r="V8" s="11"/>
    </row>
    <row r="9" spans="1:22" ht="15" x14ac:dyDescent="0.2">
      <c r="B9" s="6"/>
      <c r="C9" s="76" t="s">
        <v>9</v>
      </c>
      <c r="D9" s="78" t="s">
        <v>145</v>
      </c>
      <c r="E9" s="78"/>
      <c r="F9" s="81">
        <v>10543</v>
      </c>
      <c r="G9" s="84" t="s">
        <v>10</v>
      </c>
      <c r="H9" s="87">
        <v>0</v>
      </c>
      <c r="I9" s="88">
        <v>7447.1024159999988</v>
      </c>
      <c r="J9" s="90" t="s">
        <v>11</v>
      </c>
      <c r="K9" s="49" t="s">
        <v>146</v>
      </c>
      <c r="R9" s="7"/>
      <c r="S9" s="11"/>
      <c r="T9" s="11"/>
      <c r="U9" s="12"/>
      <c r="V9" s="11"/>
    </row>
    <row r="10" spans="1:22" ht="15" x14ac:dyDescent="0.2">
      <c r="B10" s="6"/>
      <c r="C10" s="13" t="s">
        <v>159</v>
      </c>
      <c r="D10" s="14" t="s">
        <v>140</v>
      </c>
      <c r="E10" s="14"/>
      <c r="F10" s="41">
        <v>10543</v>
      </c>
      <c r="G10" s="29" t="s">
        <v>147</v>
      </c>
      <c r="H10" s="37">
        <v>10543</v>
      </c>
      <c r="I10" s="44">
        <v>7447.1024159999988</v>
      </c>
      <c r="J10" s="47" t="s">
        <v>11</v>
      </c>
      <c r="K10" s="74"/>
      <c r="P10" s="37"/>
      <c r="Q10" s="37"/>
      <c r="S10" s="11"/>
      <c r="T10" s="11"/>
      <c r="U10" s="12"/>
      <c r="V10" s="11"/>
    </row>
    <row r="11" spans="1:22" ht="15" x14ac:dyDescent="0.2">
      <c r="A11" s="2" t="s">
        <v>125</v>
      </c>
      <c r="B11" s="6">
        <v>2</v>
      </c>
      <c r="C11" s="13" t="s">
        <v>161</v>
      </c>
      <c r="D11" s="14" t="s">
        <v>158</v>
      </c>
      <c r="E11" s="14" t="s">
        <v>141</v>
      </c>
      <c r="F11" s="41"/>
      <c r="G11" s="29">
        <v>45017</v>
      </c>
      <c r="H11" s="37">
        <v>13060</v>
      </c>
      <c r="I11" s="44"/>
      <c r="J11" s="47"/>
      <c r="K11" s="49"/>
      <c r="P11" s="37"/>
      <c r="Q11" s="37"/>
      <c r="S11" s="11"/>
      <c r="T11" s="11"/>
      <c r="U11" s="12"/>
      <c r="V11" s="11"/>
    </row>
    <row r="12" spans="1:22" ht="15" x14ac:dyDescent="0.2">
      <c r="A12" s="2" t="s">
        <v>125</v>
      </c>
      <c r="B12" s="6">
        <v>4</v>
      </c>
      <c r="C12" s="13" t="s">
        <v>160</v>
      </c>
      <c r="D12" s="14" t="s">
        <v>157</v>
      </c>
      <c r="E12" s="14" t="s">
        <v>141</v>
      </c>
      <c r="F12" s="41"/>
      <c r="G12" s="29">
        <v>45017</v>
      </c>
      <c r="H12" s="37">
        <v>13060</v>
      </c>
      <c r="I12" s="44"/>
      <c r="J12" s="47"/>
      <c r="K12" s="49" t="s">
        <v>26</v>
      </c>
      <c r="P12" s="37"/>
      <c r="Q12" s="37"/>
      <c r="S12" s="9"/>
      <c r="T12" s="9"/>
      <c r="U12" s="15"/>
      <c r="V12" s="9"/>
    </row>
    <row r="13" spans="1:22" x14ac:dyDescent="0.2">
      <c r="B13" s="6">
        <v>5</v>
      </c>
      <c r="C13" s="9" t="s">
        <v>122</v>
      </c>
      <c r="D13" s="16" t="s">
        <v>121</v>
      </c>
      <c r="E13" s="16"/>
      <c r="F13" s="41">
        <v>1</v>
      </c>
      <c r="G13" s="29">
        <v>43040</v>
      </c>
      <c r="H13" s="37">
        <v>1</v>
      </c>
      <c r="I13" s="44">
        <v>0</v>
      </c>
      <c r="J13" s="47"/>
      <c r="K13" s="49"/>
      <c r="P13" s="37"/>
      <c r="Q13" s="37"/>
      <c r="R13" s="16"/>
      <c r="S13" s="9"/>
      <c r="T13" s="9"/>
      <c r="U13" s="15"/>
      <c r="V13" s="9"/>
    </row>
    <row r="14" spans="1:22" x14ac:dyDescent="0.2">
      <c r="B14" s="6"/>
      <c r="C14" s="13" t="s">
        <v>96</v>
      </c>
      <c r="D14" s="77" t="s">
        <v>97</v>
      </c>
      <c r="E14" s="16"/>
      <c r="F14" s="41">
        <v>213</v>
      </c>
      <c r="G14" s="29" t="s">
        <v>98</v>
      </c>
      <c r="H14" s="37">
        <v>213</v>
      </c>
      <c r="I14" s="44">
        <v>139.74930000000003</v>
      </c>
      <c r="J14" s="47" t="s">
        <v>11</v>
      </c>
      <c r="K14" s="49"/>
      <c r="P14" s="37"/>
      <c r="Q14" s="37"/>
      <c r="R14" s="17"/>
      <c r="S14" s="9"/>
      <c r="T14" s="9"/>
      <c r="U14" s="15"/>
      <c r="V14" s="9"/>
    </row>
    <row r="15" spans="1:22" x14ac:dyDescent="0.2">
      <c r="A15" s="2" t="s">
        <v>125</v>
      </c>
      <c r="B15" s="6">
        <v>7</v>
      </c>
      <c r="P15" s="37"/>
      <c r="Q15" s="37"/>
      <c r="R15" s="24"/>
      <c r="S15" s="9"/>
      <c r="T15" s="9"/>
      <c r="U15" s="15"/>
      <c r="V15" s="9"/>
    </row>
    <row r="16" spans="1:22" ht="15" x14ac:dyDescent="0.2">
      <c r="A16" s="2" t="s">
        <v>125</v>
      </c>
      <c r="B16" s="18">
        <v>8</v>
      </c>
      <c r="C16" s="13" t="s">
        <v>56</v>
      </c>
      <c r="D16" s="16" t="s">
        <v>57</v>
      </c>
      <c r="E16" s="16"/>
      <c r="F16" s="42">
        <v>3900</v>
      </c>
      <c r="G16" s="29">
        <v>43862</v>
      </c>
      <c r="H16" s="57">
        <v>0</v>
      </c>
      <c r="I16" s="44">
        <v>2609.9658000000004</v>
      </c>
      <c r="J16" s="47" t="s">
        <v>45</v>
      </c>
      <c r="K16" s="75" t="s">
        <v>26</v>
      </c>
      <c r="L16" s="2" t="s">
        <v>131</v>
      </c>
      <c r="P16" s="37"/>
      <c r="Q16" s="37"/>
      <c r="R16" s="17"/>
      <c r="S16" s="11"/>
      <c r="T16" s="11"/>
      <c r="U16" s="12"/>
      <c r="V16" s="11"/>
    </row>
    <row r="17" spans="1:22" ht="15" x14ac:dyDescent="0.2">
      <c r="B17" s="18"/>
      <c r="C17" s="13" t="s">
        <v>38</v>
      </c>
      <c r="D17" s="16" t="s">
        <v>39</v>
      </c>
      <c r="E17" s="16"/>
      <c r="F17" s="42">
        <v>12400</v>
      </c>
      <c r="G17" s="32">
        <v>2005</v>
      </c>
      <c r="H17" s="37">
        <v>0</v>
      </c>
      <c r="I17" s="44">
        <v>0</v>
      </c>
      <c r="J17" s="47"/>
      <c r="K17" s="49" t="s">
        <v>137</v>
      </c>
      <c r="P17" s="37"/>
      <c r="Q17" s="37"/>
      <c r="R17" s="10"/>
      <c r="S17" s="9"/>
      <c r="T17" s="9"/>
      <c r="U17" s="20"/>
      <c r="V17" s="9"/>
    </row>
    <row r="18" spans="1:22" x14ac:dyDescent="0.2">
      <c r="B18" s="21" t="s">
        <v>13</v>
      </c>
      <c r="P18" s="57"/>
      <c r="Q18" s="57"/>
      <c r="R18" s="16"/>
      <c r="S18" s="9"/>
      <c r="T18" s="9"/>
      <c r="U18" s="20"/>
      <c r="V18" s="9"/>
    </row>
    <row r="19" spans="1:22" x14ac:dyDescent="0.2">
      <c r="A19" s="2" t="s">
        <v>126</v>
      </c>
      <c r="B19" s="2">
        <v>18</v>
      </c>
      <c r="L19" s="2" t="s">
        <v>163</v>
      </c>
      <c r="P19" s="37"/>
      <c r="Q19" s="37"/>
      <c r="R19" s="16"/>
      <c r="S19" s="9"/>
      <c r="T19" s="9"/>
      <c r="U19" s="20"/>
      <c r="V19" s="9"/>
    </row>
    <row r="20" spans="1:22" x14ac:dyDescent="0.2">
      <c r="A20" s="2" t="s">
        <v>126</v>
      </c>
      <c r="B20" s="21">
        <v>19</v>
      </c>
      <c r="P20" s="37"/>
      <c r="Q20" s="37"/>
      <c r="R20" s="16"/>
      <c r="S20" s="9"/>
      <c r="T20" s="9"/>
      <c r="U20" s="7"/>
      <c r="V20" s="9"/>
    </row>
    <row r="21" spans="1:22" x14ac:dyDescent="0.2">
      <c r="B21" s="2"/>
      <c r="P21" s="57"/>
      <c r="Q21" s="57"/>
      <c r="R21" s="16"/>
      <c r="S21" s="9"/>
      <c r="T21" s="9"/>
      <c r="U21" s="15"/>
      <c r="V21" s="9"/>
    </row>
    <row r="22" spans="1:22" ht="15" x14ac:dyDescent="0.2">
      <c r="A22" s="2" t="s">
        <v>126</v>
      </c>
      <c r="B22" s="21">
        <v>20</v>
      </c>
      <c r="L22" s="2" t="s">
        <v>164</v>
      </c>
      <c r="P22" s="55"/>
      <c r="Q22" s="55"/>
      <c r="R22" s="16"/>
      <c r="S22" s="9"/>
      <c r="T22" s="9"/>
      <c r="U22" s="15"/>
      <c r="V22" s="9"/>
    </row>
    <row r="23" spans="1:22" x14ac:dyDescent="0.2">
      <c r="A23" s="2" t="s">
        <v>126</v>
      </c>
      <c r="B23" s="21">
        <v>21</v>
      </c>
      <c r="L23" s="2" t="s">
        <v>114</v>
      </c>
      <c r="M23" s="2">
        <f>H5-1325</f>
        <v>2335</v>
      </c>
      <c r="P23" s="57"/>
      <c r="Q23" s="57"/>
      <c r="S23" s="9"/>
      <c r="T23" s="9"/>
      <c r="U23" s="15"/>
      <c r="V23" s="9"/>
    </row>
    <row r="24" spans="1:22" x14ac:dyDescent="0.2">
      <c r="B24" s="23"/>
      <c r="I24" s="54"/>
      <c r="J24" s="47"/>
      <c r="K24" s="74"/>
      <c r="P24" s="38"/>
      <c r="Q24" s="38"/>
      <c r="R24" s="17"/>
    </row>
    <row r="25" spans="1:22" x14ac:dyDescent="0.2">
      <c r="B25" s="23"/>
      <c r="C25" s="13" t="s">
        <v>16</v>
      </c>
      <c r="D25" s="16" t="s">
        <v>154</v>
      </c>
      <c r="E25" s="16"/>
      <c r="F25" s="41"/>
      <c r="G25" s="30" t="s">
        <v>155</v>
      </c>
      <c r="H25" s="37">
        <v>1800</v>
      </c>
      <c r="I25" s="44">
        <v>1489.42</v>
      </c>
      <c r="J25" s="47" t="s">
        <v>11</v>
      </c>
      <c r="K25" s="49"/>
      <c r="P25" s="37"/>
      <c r="Q25" s="37"/>
      <c r="R25" s="16"/>
    </row>
    <row r="26" spans="1:22" x14ac:dyDescent="0.2">
      <c r="B26" s="23"/>
      <c r="P26" s="37"/>
      <c r="Q26" s="37"/>
    </row>
    <row r="27" spans="1:22" ht="15" x14ac:dyDescent="0.2">
      <c r="B27" s="23"/>
      <c r="C27" s="13" t="s">
        <v>48</v>
      </c>
      <c r="D27" s="16" t="s">
        <v>49</v>
      </c>
      <c r="E27" s="16"/>
      <c r="F27" s="42">
        <v>300</v>
      </c>
      <c r="G27" s="32">
        <v>2005</v>
      </c>
      <c r="H27" s="37">
        <v>0</v>
      </c>
      <c r="I27" s="44">
        <v>0</v>
      </c>
      <c r="J27" s="47" t="s">
        <v>45</v>
      </c>
      <c r="K27" s="75" t="s">
        <v>26</v>
      </c>
      <c r="P27" s="37"/>
      <c r="Q27" s="37"/>
      <c r="R27" s="10"/>
    </row>
    <row r="28" spans="1:22" x14ac:dyDescent="0.2">
      <c r="B28" s="23"/>
      <c r="C28" s="13" t="s">
        <v>27</v>
      </c>
      <c r="D28" s="14" t="s">
        <v>28</v>
      </c>
      <c r="E28" s="14"/>
      <c r="F28" s="41">
        <v>1260</v>
      </c>
      <c r="G28" s="31" t="s">
        <v>29</v>
      </c>
      <c r="H28" s="37">
        <v>1260</v>
      </c>
      <c r="I28" s="44"/>
      <c r="J28" s="47" t="s">
        <v>22</v>
      </c>
      <c r="K28" s="49"/>
      <c r="P28" s="37"/>
      <c r="Q28" s="37"/>
      <c r="R28" s="16"/>
    </row>
    <row r="29" spans="1:22" x14ac:dyDescent="0.2">
      <c r="B29" s="23"/>
      <c r="C29" s="9" t="s">
        <v>17</v>
      </c>
      <c r="D29" s="16" t="s">
        <v>149</v>
      </c>
      <c r="E29" s="16"/>
      <c r="F29" s="41">
        <v>5537.5</v>
      </c>
      <c r="G29" s="29">
        <v>40980</v>
      </c>
      <c r="H29" s="37">
        <v>5537.5</v>
      </c>
      <c r="I29" s="44">
        <v>0</v>
      </c>
      <c r="J29" s="47" t="s">
        <v>11</v>
      </c>
      <c r="K29" s="49"/>
      <c r="P29" s="37"/>
      <c r="Q29" s="37"/>
    </row>
    <row r="30" spans="1:22" x14ac:dyDescent="0.2">
      <c r="B30" s="23"/>
      <c r="C30" s="9" t="s">
        <v>151</v>
      </c>
      <c r="D30" s="16" t="s">
        <v>150</v>
      </c>
      <c r="E30" s="16"/>
      <c r="F30" s="41">
        <v>5772.51</v>
      </c>
      <c r="G30" s="29">
        <v>42491</v>
      </c>
      <c r="H30" s="37">
        <v>5772.51</v>
      </c>
      <c r="I30" s="44"/>
      <c r="J30" s="47" t="s">
        <v>11</v>
      </c>
      <c r="K30" s="49"/>
      <c r="P30" s="37"/>
      <c r="Q30" s="37"/>
    </row>
    <row r="31" spans="1:22" x14ac:dyDescent="0.2">
      <c r="B31" s="23"/>
      <c r="C31" s="9" t="s">
        <v>152</v>
      </c>
      <c r="D31" s="16" t="s">
        <v>148</v>
      </c>
      <c r="E31" s="16"/>
      <c r="F31" s="41">
        <v>5210</v>
      </c>
      <c r="G31" s="29">
        <v>45257</v>
      </c>
      <c r="H31" s="37">
        <v>5210</v>
      </c>
      <c r="I31" s="44"/>
      <c r="J31" s="47" t="s">
        <v>11</v>
      </c>
      <c r="K31" s="49"/>
      <c r="P31" s="37"/>
      <c r="Q31" s="37"/>
    </row>
    <row r="32" spans="1:22" x14ac:dyDescent="0.2">
      <c r="B32" s="23"/>
      <c r="C32" s="9" t="s">
        <v>153</v>
      </c>
      <c r="D32" s="16" t="s">
        <v>18</v>
      </c>
      <c r="E32" s="16"/>
      <c r="F32" s="41">
        <v>4725</v>
      </c>
      <c r="G32" s="29">
        <v>45257</v>
      </c>
      <c r="H32" s="37">
        <v>4725</v>
      </c>
      <c r="I32" s="44"/>
      <c r="J32" s="47" t="s">
        <v>11</v>
      </c>
      <c r="K32" s="49"/>
      <c r="P32" s="37"/>
      <c r="Q32" s="37"/>
    </row>
    <row r="33" spans="2:22" x14ac:dyDescent="0.2">
      <c r="B33" s="23"/>
      <c r="K33" s="49"/>
      <c r="P33" s="37"/>
      <c r="Q33" s="37"/>
      <c r="R33" s="16"/>
    </row>
    <row r="34" spans="2:22" x14ac:dyDescent="0.2">
      <c r="B34" s="23"/>
      <c r="C34" s="13" t="s">
        <v>99</v>
      </c>
      <c r="D34" s="16" t="s">
        <v>100</v>
      </c>
      <c r="E34" s="16"/>
      <c r="F34" s="42">
        <v>223</v>
      </c>
      <c r="G34" s="29" t="s">
        <v>101</v>
      </c>
      <c r="H34" s="37">
        <v>0</v>
      </c>
      <c r="I34" s="44" t="s">
        <v>13</v>
      </c>
      <c r="J34" s="47" t="s">
        <v>45</v>
      </c>
      <c r="K34" s="49"/>
      <c r="P34" s="37"/>
      <c r="Q34" s="37"/>
      <c r="R34" s="14"/>
    </row>
    <row r="35" spans="2:22" ht="15" x14ac:dyDescent="0.2">
      <c r="B35" s="2"/>
      <c r="C35" s="13" t="s">
        <v>54</v>
      </c>
      <c r="D35" s="25" t="s">
        <v>55</v>
      </c>
      <c r="E35" s="16"/>
      <c r="F35" s="42">
        <v>357</v>
      </c>
      <c r="G35" s="33">
        <v>2005</v>
      </c>
      <c r="H35" s="37">
        <v>0</v>
      </c>
      <c r="I35" s="44" t="s">
        <v>13</v>
      </c>
      <c r="J35" s="47" t="s">
        <v>13</v>
      </c>
      <c r="K35" s="75" t="s">
        <v>26</v>
      </c>
      <c r="P35" s="37"/>
      <c r="Q35" s="37"/>
      <c r="R35" s="10"/>
    </row>
    <row r="36" spans="2:22" x14ac:dyDescent="0.2">
      <c r="B36" s="2"/>
      <c r="C36" s="9"/>
      <c r="E36" s="2"/>
      <c r="G36" s="35">
        <v>42283</v>
      </c>
      <c r="H36" s="37">
        <v>0</v>
      </c>
      <c r="J36" s="47"/>
      <c r="K36" s="75" t="s">
        <v>26</v>
      </c>
      <c r="P36" s="37"/>
      <c r="Q36" s="37"/>
      <c r="R36" s="16"/>
    </row>
    <row r="37" spans="2:22" x14ac:dyDescent="0.2">
      <c r="B37" s="21">
        <v>27</v>
      </c>
      <c r="C37" s="9"/>
      <c r="E37" s="2"/>
      <c r="G37" s="35">
        <v>42283</v>
      </c>
      <c r="H37" s="38">
        <v>0</v>
      </c>
      <c r="J37" s="47"/>
      <c r="K37" s="91" t="s">
        <v>26</v>
      </c>
      <c r="P37" s="37"/>
      <c r="Q37" s="37"/>
      <c r="R37" s="16"/>
    </row>
    <row r="38" spans="2:22" x14ac:dyDescent="0.2">
      <c r="B38" s="21">
        <v>28</v>
      </c>
      <c r="C38" s="22"/>
      <c r="D38" s="24" t="s">
        <v>37</v>
      </c>
      <c r="E38" s="24"/>
      <c r="F38" s="41"/>
      <c r="G38" s="29">
        <v>2019</v>
      </c>
      <c r="H38" s="37">
        <v>1</v>
      </c>
      <c r="I38" s="44"/>
      <c r="J38" s="47"/>
      <c r="K38" s="74"/>
      <c r="P38" s="37"/>
      <c r="Q38" s="37"/>
      <c r="R38" s="16"/>
      <c r="S38" s="9"/>
      <c r="T38" s="9"/>
      <c r="U38" s="15"/>
      <c r="V38" s="9"/>
    </row>
    <row r="39" spans="2:22" x14ac:dyDescent="0.2">
      <c r="B39" s="21">
        <v>30</v>
      </c>
      <c r="C39" s="13"/>
      <c r="D39" s="16"/>
      <c r="E39" s="16"/>
      <c r="F39" s="41"/>
      <c r="I39" s="44"/>
      <c r="J39" s="47"/>
      <c r="K39" s="74"/>
      <c r="P39" s="37"/>
      <c r="Q39" s="37"/>
      <c r="S39" s="9"/>
      <c r="T39" s="9"/>
      <c r="U39" s="15"/>
      <c r="V39" s="9"/>
    </row>
    <row r="40" spans="2:22" x14ac:dyDescent="0.2">
      <c r="B40" s="21">
        <v>31</v>
      </c>
      <c r="C40" s="9"/>
      <c r="D40" s="19" t="s">
        <v>21</v>
      </c>
      <c r="E40" s="19"/>
      <c r="F40" s="41"/>
      <c r="G40" s="29" t="s">
        <v>13</v>
      </c>
      <c r="H40" s="37" t="s">
        <v>13</v>
      </c>
      <c r="I40" s="44">
        <v>5585.3268120000012</v>
      </c>
      <c r="J40" s="47" t="s">
        <v>22</v>
      </c>
      <c r="K40" s="74"/>
      <c r="P40" s="37"/>
      <c r="Q40" s="37"/>
      <c r="S40" s="9"/>
      <c r="T40" s="9"/>
      <c r="U40" s="15"/>
      <c r="V40" s="9"/>
    </row>
    <row r="41" spans="2:22" x14ac:dyDescent="0.2">
      <c r="B41" s="21">
        <v>32</v>
      </c>
      <c r="C41" s="13" t="s">
        <v>23</v>
      </c>
      <c r="D41" s="65" t="s">
        <v>123</v>
      </c>
      <c r="E41" s="65"/>
      <c r="F41" s="80">
        <v>1200</v>
      </c>
      <c r="G41" s="83" t="s">
        <v>10</v>
      </c>
      <c r="H41" s="86">
        <v>1200</v>
      </c>
      <c r="I41" s="70"/>
      <c r="J41" s="72" t="s">
        <v>22</v>
      </c>
      <c r="K41" s="52" t="s">
        <v>13</v>
      </c>
      <c r="L41" s="2" t="s">
        <v>132</v>
      </c>
      <c r="P41" s="37"/>
      <c r="Q41" s="37"/>
      <c r="S41" s="9"/>
      <c r="T41" s="9"/>
      <c r="U41" s="15"/>
      <c r="V41" s="9"/>
    </row>
    <row r="42" spans="2:22" x14ac:dyDescent="0.2">
      <c r="B42" s="21">
        <v>33</v>
      </c>
      <c r="C42" s="13" t="s">
        <v>24</v>
      </c>
      <c r="D42" s="78" t="s">
        <v>25</v>
      </c>
      <c r="E42" s="78"/>
      <c r="F42" s="79">
        <v>4207</v>
      </c>
      <c r="G42" s="82" t="s">
        <v>10</v>
      </c>
      <c r="H42" s="85">
        <v>0</v>
      </c>
      <c r="I42" s="88" t="s">
        <v>13</v>
      </c>
      <c r="J42" s="90" t="s">
        <v>13</v>
      </c>
      <c r="K42" s="49" t="s">
        <v>26</v>
      </c>
      <c r="P42" s="37"/>
      <c r="Q42" s="37"/>
      <c r="S42" s="9"/>
      <c r="T42" s="9"/>
      <c r="U42" s="15"/>
      <c r="V42" s="9"/>
    </row>
    <row r="43" spans="2:22" x14ac:dyDescent="0.2">
      <c r="B43" s="21">
        <v>34</v>
      </c>
      <c r="C43" s="9" t="s">
        <v>36</v>
      </c>
      <c r="D43" s="63" t="s">
        <v>124</v>
      </c>
      <c r="E43" s="23"/>
      <c r="F43" s="41">
        <v>12348</v>
      </c>
      <c r="G43" s="29">
        <v>42080</v>
      </c>
      <c r="H43" s="37">
        <v>12348</v>
      </c>
      <c r="I43" s="44">
        <v>12348</v>
      </c>
      <c r="J43" s="47" t="s">
        <v>22</v>
      </c>
      <c r="K43" s="49"/>
      <c r="L43" s="9" t="s">
        <v>117</v>
      </c>
      <c r="M43" s="2">
        <f>H43-6150</f>
        <v>6198</v>
      </c>
      <c r="P43" s="37"/>
      <c r="Q43" s="37"/>
      <c r="S43" s="9"/>
      <c r="T43" s="9"/>
      <c r="U43" s="15"/>
      <c r="V43" s="9"/>
    </row>
    <row r="44" spans="2:22" x14ac:dyDescent="0.2">
      <c r="B44" s="21">
        <v>35</v>
      </c>
      <c r="C44" s="13" t="s">
        <v>30</v>
      </c>
      <c r="D44" s="14" t="s">
        <v>31</v>
      </c>
      <c r="E44" s="14"/>
      <c r="F44" s="42">
        <v>383</v>
      </c>
      <c r="G44" s="34" t="s">
        <v>32</v>
      </c>
      <c r="H44" s="37">
        <v>0</v>
      </c>
      <c r="I44" s="44" t="s">
        <v>13</v>
      </c>
      <c r="J44" s="47" t="s">
        <v>13</v>
      </c>
      <c r="K44" s="49" t="s">
        <v>26</v>
      </c>
      <c r="P44" s="37"/>
      <c r="Q44" s="37"/>
      <c r="S44" s="9"/>
      <c r="T44" s="9"/>
      <c r="U44" s="15"/>
      <c r="V44" s="9"/>
    </row>
    <row r="45" spans="2:22" x14ac:dyDescent="0.2">
      <c r="B45" s="21"/>
      <c r="C45" s="9" t="s">
        <v>127</v>
      </c>
      <c r="D45" s="14" t="s">
        <v>130</v>
      </c>
      <c r="E45" s="23"/>
      <c r="F45" s="41">
        <v>206.16</v>
      </c>
      <c r="G45" s="29">
        <v>43609</v>
      </c>
      <c r="H45" s="38">
        <v>206.16</v>
      </c>
      <c r="I45" s="44"/>
      <c r="J45" s="47" t="s">
        <v>22</v>
      </c>
      <c r="K45" s="74"/>
      <c r="P45" s="37"/>
      <c r="Q45" s="37"/>
      <c r="S45" s="9"/>
      <c r="T45" s="9"/>
      <c r="U45" s="15"/>
      <c r="V45" s="9"/>
    </row>
    <row r="46" spans="2:22" x14ac:dyDescent="0.2">
      <c r="B46" s="21"/>
      <c r="C46" s="13" t="s">
        <v>40</v>
      </c>
      <c r="D46" s="16" t="s">
        <v>41</v>
      </c>
      <c r="E46" s="16"/>
      <c r="F46" s="41">
        <v>2350</v>
      </c>
      <c r="G46" s="32" t="s">
        <v>29</v>
      </c>
      <c r="H46" s="57">
        <v>0</v>
      </c>
      <c r="I46" s="44">
        <v>2350</v>
      </c>
      <c r="J46" s="47"/>
      <c r="K46" s="49" t="s">
        <v>26</v>
      </c>
      <c r="L46" s="2" t="s">
        <v>133</v>
      </c>
      <c r="P46" s="37"/>
      <c r="Q46" s="37"/>
      <c r="S46" s="9"/>
      <c r="T46" s="9"/>
      <c r="U46" s="15"/>
      <c r="V46" s="9"/>
    </row>
    <row r="47" spans="2:22" x14ac:dyDescent="0.2">
      <c r="B47" s="21">
        <v>38</v>
      </c>
      <c r="C47" s="13"/>
      <c r="D47" s="16"/>
      <c r="E47" s="16"/>
      <c r="F47" s="41"/>
      <c r="G47" s="29"/>
      <c r="H47" s="37"/>
      <c r="I47" s="44"/>
      <c r="J47" s="47"/>
      <c r="K47" s="74"/>
      <c r="P47" s="37"/>
      <c r="Q47" s="37"/>
      <c r="S47" s="9"/>
      <c r="T47" s="9"/>
      <c r="U47" s="15"/>
      <c r="V47" s="9"/>
    </row>
    <row r="48" spans="2:22" x14ac:dyDescent="0.2">
      <c r="B48" s="21">
        <v>39</v>
      </c>
      <c r="C48" s="13"/>
      <c r="D48" s="17" t="s">
        <v>42</v>
      </c>
      <c r="E48" s="16"/>
      <c r="F48" s="41"/>
      <c r="G48" s="29"/>
      <c r="H48" s="37"/>
      <c r="I48" s="44"/>
      <c r="J48" s="47"/>
      <c r="K48" s="74"/>
      <c r="P48" s="37"/>
      <c r="Q48" s="37"/>
      <c r="S48" s="9"/>
      <c r="T48" s="9"/>
      <c r="U48" s="15"/>
      <c r="V48" s="9"/>
    </row>
    <row r="49" spans="1:22" x14ac:dyDescent="0.2">
      <c r="B49" s="21"/>
      <c r="C49" s="13" t="s">
        <v>46</v>
      </c>
      <c r="D49" s="16" t="s">
        <v>47</v>
      </c>
      <c r="E49" s="16"/>
      <c r="F49" s="42">
        <v>7450</v>
      </c>
      <c r="G49" s="32">
        <v>2005</v>
      </c>
      <c r="H49" s="37">
        <v>0</v>
      </c>
      <c r="I49" s="44">
        <v>0</v>
      </c>
      <c r="J49" s="47" t="s">
        <v>45</v>
      </c>
      <c r="K49" s="75" t="s">
        <v>26</v>
      </c>
      <c r="P49" s="37"/>
      <c r="Q49" s="37"/>
      <c r="S49" s="9"/>
      <c r="T49" s="9"/>
      <c r="U49" s="15"/>
      <c r="V49" s="9"/>
    </row>
    <row r="50" spans="1:22" x14ac:dyDescent="0.2">
      <c r="B50" s="21"/>
      <c r="C50" s="13" t="s">
        <v>43</v>
      </c>
      <c r="D50" s="16" t="s">
        <v>44</v>
      </c>
      <c r="E50" s="16"/>
      <c r="F50" s="42">
        <v>1200</v>
      </c>
      <c r="G50" s="32">
        <v>2005</v>
      </c>
      <c r="H50" s="37">
        <v>0</v>
      </c>
      <c r="I50" s="44">
        <v>0</v>
      </c>
      <c r="J50" s="47" t="s">
        <v>45</v>
      </c>
      <c r="K50" s="75" t="s">
        <v>26</v>
      </c>
      <c r="L50" s="2" t="s">
        <v>138</v>
      </c>
      <c r="P50" s="37"/>
      <c r="Q50" s="37"/>
      <c r="S50" s="9"/>
      <c r="T50" s="9"/>
      <c r="U50" s="15"/>
      <c r="V50" s="9"/>
    </row>
    <row r="51" spans="1:22" x14ac:dyDescent="0.2">
      <c r="B51" s="21"/>
      <c r="C51" s="13" t="s">
        <v>50</v>
      </c>
      <c r="D51" s="16" t="s">
        <v>102</v>
      </c>
      <c r="E51" s="16"/>
      <c r="F51" s="41">
        <v>375</v>
      </c>
      <c r="G51" s="32">
        <v>2005</v>
      </c>
      <c r="H51" s="37">
        <v>375</v>
      </c>
      <c r="I51" s="45"/>
      <c r="J51" s="47"/>
      <c r="K51" s="49"/>
      <c r="P51" s="37"/>
      <c r="Q51" s="37"/>
      <c r="S51" s="9"/>
      <c r="T51" s="9"/>
      <c r="U51" s="15"/>
      <c r="V51" s="9"/>
    </row>
    <row r="52" spans="1:22" x14ac:dyDescent="0.2">
      <c r="B52" s="21"/>
      <c r="D52" s="2"/>
      <c r="E52" s="2"/>
      <c r="F52" s="2"/>
      <c r="G52" s="2"/>
      <c r="H52" s="2"/>
      <c r="I52" s="2"/>
      <c r="J52" s="2"/>
      <c r="K52" s="2"/>
      <c r="P52" s="37"/>
      <c r="Q52" s="37"/>
      <c r="S52" s="9"/>
      <c r="T52" s="9"/>
      <c r="U52" s="15"/>
      <c r="V52" s="9"/>
    </row>
    <row r="53" spans="1:22" x14ac:dyDescent="0.2">
      <c r="B53" s="21"/>
      <c r="C53" s="13"/>
      <c r="D53" s="17"/>
      <c r="E53" s="16"/>
      <c r="F53" s="41"/>
      <c r="G53" s="29"/>
      <c r="H53" s="37"/>
      <c r="I53" s="44"/>
      <c r="J53" s="47"/>
      <c r="K53" s="74"/>
      <c r="P53" s="37"/>
      <c r="Q53" s="37"/>
      <c r="S53" s="9"/>
      <c r="T53" s="9"/>
      <c r="U53" s="15"/>
      <c r="V53" s="9"/>
    </row>
    <row r="54" spans="1:22" x14ac:dyDescent="0.2">
      <c r="A54" s="2" t="s">
        <v>126</v>
      </c>
      <c r="B54" s="21">
        <v>40</v>
      </c>
      <c r="C54" s="13"/>
      <c r="D54" s="17" t="s">
        <v>42</v>
      </c>
      <c r="E54" s="16" t="s">
        <v>156</v>
      </c>
      <c r="F54" s="41"/>
      <c r="G54" s="29" t="s">
        <v>13</v>
      </c>
      <c r="H54" s="37"/>
      <c r="I54" s="44"/>
      <c r="J54" s="47"/>
      <c r="K54" s="49"/>
      <c r="P54" s="37"/>
      <c r="Q54" s="37"/>
      <c r="S54" s="9"/>
      <c r="T54" s="9"/>
      <c r="U54" s="20"/>
      <c r="V54" s="9"/>
    </row>
    <row r="55" spans="1:22" x14ac:dyDescent="0.2">
      <c r="A55" s="2" t="s">
        <v>126</v>
      </c>
      <c r="B55" s="21">
        <v>41</v>
      </c>
      <c r="C55" s="13" t="s">
        <v>50</v>
      </c>
      <c r="D55" s="16" t="s">
        <v>51</v>
      </c>
      <c r="E55" s="16"/>
      <c r="F55" s="41">
        <v>600</v>
      </c>
      <c r="G55" s="32">
        <v>2005</v>
      </c>
      <c r="H55" s="37">
        <v>600</v>
      </c>
      <c r="I55" s="44">
        <v>401.53320000000008</v>
      </c>
      <c r="J55" s="47" t="s">
        <v>45</v>
      </c>
      <c r="K55" s="75" t="s">
        <v>139</v>
      </c>
      <c r="P55" s="37"/>
      <c r="Q55" s="37"/>
      <c r="R55" s="16"/>
      <c r="S55" s="9"/>
      <c r="T55" s="9"/>
      <c r="U55" s="20"/>
      <c r="V55" s="9"/>
    </row>
    <row r="56" spans="1:22" x14ac:dyDescent="0.2">
      <c r="B56" s="21">
        <v>42</v>
      </c>
      <c r="C56" s="13"/>
      <c r="D56" s="16"/>
      <c r="E56" s="16"/>
      <c r="F56" s="41"/>
      <c r="G56" s="29">
        <v>44880</v>
      </c>
      <c r="H56" s="37"/>
      <c r="I56" s="44"/>
      <c r="J56" s="47"/>
      <c r="K56" s="74"/>
      <c r="P56" s="37"/>
      <c r="Q56" s="37"/>
      <c r="R56" s="16"/>
      <c r="S56" s="9"/>
      <c r="T56" s="9"/>
      <c r="U56" s="20"/>
      <c r="V56" s="9"/>
    </row>
    <row r="57" spans="1:22" x14ac:dyDescent="0.2">
      <c r="A57" s="2" t="s">
        <v>126</v>
      </c>
      <c r="B57" s="21">
        <v>43</v>
      </c>
      <c r="C57" s="13"/>
      <c r="D57" s="16"/>
      <c r="E57" s="16"/>
      <c r="F57" s="41"/>
      <c r="G57" s="29">
        <v>44880</v>
      </c>
      <c r="H57" s="37"/>
      <c r="I57" s="44"/>
      <c r="J57" s="47"/>
      <c r="K57" s="74"/>
      <c r="P57" s="37"/>
      <c r="Q57" s="37"/>
      <c r="R57" s="16"/>
      <c r="S57" s="9"/>
      <c r="T57" s="9"/>
      <c r="U57" s="20"/>
      <c r="V57" s="9"/>
    </row>
    <row r="58" spans="1:22" x14ac:dyDescent="0.2">
      <c r="A58" s="2" t="s">
        <v>126</v>
      </c>
      <c r="B58" s="21">
        <v>44</v>
      </c>
      <c r="C58" s="13"/>
      <c r="D58" s="16"/>
      <c r="E58" s="16"/>
      <c r="F58" s="41"/>
      <c r="G58" s="29">
        <v>44880</v>
      </c>
      <c r="H58" s="37"/>
      <c r="I58" s="44"/>
      <c r="J58" s="47"/>
      <c r="K58" s="74"/>
      <c r="P58" s="37"/>
      <c r="Q58" s="37"/>
      <c r="R58" s="16"/>
      <c r="S58" s="9"/>
      <c r="T58" s="9"/>
      <c r="U58" s="20"/>
      <c r="V58" s="9"/>
    </row>
    <row r="59" spans="1:22" x14ac:dyDescent="0.2">
      <c r="A59" s="2" t="s">
        <v>126</v>
      </c>
      <c r="B59" s="21">
        <v>45</v>
      </c>
      <c r="C59" s="13"/>
      <c r="D59" s="16"/>
      <c r="E59" s="16"/>
      <c r="F59" s="41"/>
      <c r="G59" s="29">
        <v>44880</v>
      </c>
      <c r="H59" s="37"/>
      <c r="I59" s="44"/>
      <c r="J59" s="47"/>
      <c r="K59" s="74"/>
      <c r="P59" s="37"/>
      <c r="Q59" s="37"/>
      <c r="R59" s="16"/>
      <c r="S59" s="9"/>
      <c r="T59" s="9"/>
      <c r="U59" s="20"/>
      <c r="V59" s="9"/>
    </row>
    <row r="60" spans="1:22" x14ac:dyDescent="0.2">
      <c r="A60" s="2" t="s">
        <v>126</v>
      </c>
      <c r="B60" s="21">
        <v>46</v>
      </c>
      <c r="C60" s="13"/>
      <c r="D60" s="16"/>
      <c r="E60" s="16"/>
      <c r="F60" s="41"/>
      <c r="G60" s="29">
        <v>44880</v>
      </c>
      <c r="H60" s="37"/>
      <c r="I60" s="44"/>
      <c r="J60" s="47"/>
      <c r="K60" s="74"/>
      <c r="P60" s="37"/>
      <c r="Q60" s="37"/>
      <c r="R60" s="16"/>
      <c r="S60" s="9"/>
      <c r="T60" s="9"/>
      <c r="U60" s="20"/>
      <c r="V60" s="9"/>
    </row>
    <row r="61" spans="1:22" x14ac:dyDescent="0.2">
      <c r="A61" s="2" t="s">
        <v>126</v>
      </c>
      <c r="B61" s="21">
        <v>47</v>
      </c>
      <c r="C61" s="13"/>
      <c r="D61" s="16"/>
      <c r="E61" s="16"/>
      <c r="F61" s="41"/>
      <c r="G61" s="29">
        <v>44880</v>
      </c>
      <c r="H61" s="37"/>
      <c r="I61" s="44"/>
      <c r="J61" s="47"/>
      <c r="K61" s="74"/>
      <c r="P61" s="37"/>
      <c r="Q61" s="37"/>
      <c r="R61" s="16"/>
      <c r="S61" s="22"/>
      <c r="T61" s="22"/>
      <c r="U61" s="27"/>
      <c r="V61" s="22"/>
    </row>
    <row r="62" spans="1:22" x14ac:dyDescent="0.2">
      <c r="B62" s="21"/>
      <c r="C62" s="13"/>
      <c r="D62" s="16"/>
      <c r="E62" s="16"/>
      <c r="F62" s="41"/>
      <c r="G62" s="29">
        <v>44880</v>
      </c>
      <c r="H62" s="37"/>
      <c r="I62" s="44"/>
      <c r="J62" s="47"/>
      <c r="K62" s="74"/>
      <c r="P62" s="37"/>
      <c r="Q62" s="37"/>
      <c r="R62" s="16"/>
      <c r="S62" s="22"/>
      <c r="T62" s="22"/>
      <c r="U62" s="27"/>
      <c r="V62" s="22"/>
    </row>
    <row r="63" spans="1:22" x14ac:dyDescent="0.2">
      <c r="B63" s="21"/>
      <c r="C63" s="13"/>
      <c r="D63" s="16"/>
      <c r="E63" s="16"/>
      <c r="F63" s="41"/>
      <c r="G63" s="29">
        <v>44880</v>
      </c>
      <c r="H63" s="37"/>
      <c r="I63" s="44"/>
      <c r="J63" s="47"/>
      <c r="K63" s="74"/>
      <c r="P63" s="37"/>
      <c r="Q63" s="37"/>
      <c r="R63" s="16"/>
      <c r="S63" s="22"/>
      <c r="T63" s="22"/>
      <c r="U63" s="27"/>
      <c r="V63" s="22"/>
    </row>
    <row r="64" spans="1:22" x14ac:dyDescent="0.2">
      <c r="A64" s="2" t="s">
        <v>126</v>
      </c>
      <c r="B64" s="21">
        <v>48</v>
      </c>
      <c r="C64" s="13"/>
      <c r="D64" s="16"/>
      <c r="E64" s="16"/>
      <c r="F64" s="41"/>
      <c r="G64" s="29">
        <v>44880</v>
      </c>
      <c r="H64" s="37">
        <v>74782.5</v>
      </c>
      <c r="I64" s="44"/>
      <c r="J64" s="47"/>
      <c r="K64" s="74"/>
      <c r="P64" s="37"/>
      <c r="Q64" s="37"/>
      <c r="R64" s="16"/>
      <c r="S64" s="9"/>
      <c r="T64" s="9"/>
      <c r="U64" s="26"/>
      <c r="V64" s="22"/>
    </row>
    <row r="65" spans="2:22" x14ac:dyDescent="0.2">
      <c r="B65" s="21">
        <v>49</v>
      </c>
      <c r="C65" s="9"/>
      <c r="D65" s="17" t="s">
        <v>58</v>
      </c>
      <c r="E65" s="17"/>
      <c r="F65" s="41"/>
      <c r="G65" s="29"/>
      <c r="I65" s="44"/>
      <c r="J65" s="47"/>
      <c r="K65" s="74"/>
      <c r="O65" s="9"/>
      <c r="P65" s="37"/>
      <c r="Q65" s="37"/>
      <c r="R65" s="16"/>
      <c r="S65" s="9"/>
      <c r="T65" s="9"/>
      <c r="U65" s="26"/>
      <c r="V65" s="22"/>
    </row>
    <row r="66" spans="2:22" x14ac:dyDescent="0.2">
      <c r="B66" s="2"/>
      <c r="C66" s="9"/>
      <c r="D66" s="16" t="s">
        <v>59</v>
      </c>
      <c r="E66" s="16"/>
      <c r="F66" s="41"/>
      <c r="G66" s="29"/>
      <c r="H66" s="37"/>
      <c r="I66" s="44"/>
      <c r="J66" s="47"/>
      <c r="K66" s="74"/>
      <c r="P66" s="37"/>
      <c r="Q66" s="37"/>
      <c r="R66" s="28"/>
    </row>
    <row r="67" spans="2:22" x14ac:dyDescent="0.2">
      <c r="B67" s="21">
        <v>50</v>
      </c>
      <c r="C67" s="9"/>
      <c r="D67" s="16" t="s">
        <v>60</v>
      </c>
      <c r="E67" s="16"/>
      <c r="F67" s="41"/>
      <c r="G67" s="29"/>
      <c r="H67" s="37"/>
      <c r="I67" s="44"/>
      <c r="J67" s="47"/>
      <c r="K67" s="74"/>
      <c r="P67" s="37"/>
      <c r="Q67" s="37"/>
      <c r="R67" s="16"/>
    </row>
    <row r="68" spans="2:22" x14ac:dyDescent="0.2">
      <c r="B68" s="21">
        <v>51</v>
      </c>
      <c r="C68" s="9"/>
      <c r="D68" s="16" t="s">
        <v>61</v>
      </c>
      <c r="E68" s="16"/>
      <c r="F68" s="41"/>
      <c r="G68" s="29"/>
      <c r="H68" s="37"/>
      <c r="I68" s="44"/>
      <c r="J68" s="47"/>
      <c r="K68" s="74"/>
      <c r="P68" s="37"/>
      <c r="Q68" s="37"/>
      <c r="R68" s="16"/>
    </row>
    <row r="69" spans="2:22" x14ac:dyDescent="0.2">
      <c r="B69" s="21">
        <v>52</v>
      </c>
      <c r="C69" s="9"/>
      <c r="D69" s="2"/>
      <c r="E69" s="16"/>
      <c r="F69" s="41"/>
      <c r="G69" s="35" t="s">
        <v>13</v>
      </c>
      <c r="H69" s="37"/>
      <c r="I69" s="54"/>
      <c r="J69" s="47"/>
      <c r="P69" s="38"/>
      <c r="Q69" s="38"/>
    </row>
    <row r="70" spans="2:22" x14ac:dyDescent="0.2">
      <c r="B70" s="21"/>
      <c r="C70" s="13" t="s">
        <v>62</v>
      </c>
      <c r="D70" s="16" t="s">
        <v>63</v>
      </c>
      <c r="E70" s="16"/>
      <c r="F70" s="42">
        <v>295</v>
      </c>
      <c r="G70" s="34" t="s">
        <v>64</v>
      </c>
      <c r="H70" s="37"/>
      <c r="I70" s="44"/>
      <c r="K70" s="75" t="s">
        <v>26</v>
      </c>
      <c r="P70" s="38"/>
      <c r="Q70" s="38"/>
    </row>
    <row r="71" spans="2:22" x14ac:dyDescent="0.2">
      <c r="B71" s="21"/>
      <c r="C71" s="9" t="s">
        <v>105</v>
      </c>
      <c r="D71" s="16" t="s">
        <v>106</v>
      </c>
      <c r="E71" s="16"/>
      <c r="F71" s="41">
        <v>64.989999999999995</v>
      </c>
      <c r="G71" s="29">
        <v>41946</v>
      </c>
      <c r="H71" s="37">
        <v>64.989999999999995</v>
      </c>
      <c r="J71" s="47" t="s">
        <v>87</v>
      </c>
      <c r="K71" s="49"/>
      <c r="P71" s="38"/>
      <c r="Q71" s="38"/>
    </row>
    <row r="72" spans="2:22" x14ac:dyDescent="0.2">
      <c r="B72" s="21"/>
      <c r="C72" s="13" t="s">
        <v>78</v>
      </c>
      <c r="D72" s="16" t="s">
        <v>79</v>
      </c>
      <c r="E72" s="16"/>
      <c r="F72" s="42">
        <v>314</v>
      </c>
      <c r="G72" s="34" t="s">
        <v>71</v>
      </c>
      <c r="H72" s="37"/>
      <c r="I72" s="44"/>
      <c r="K72" s="75" t="s">
        <v>26</v>
      </c>
      <c r="P72" s="38"/>
      <c r="Q72" s="38"/>
    </row>
    <row r="73" spans="2:22" x14ac:dyDescent="0.2">
      <c r="B73" s="21"/>
      <c r="C73" s="13" t="s">
        <v>74</v>
      </c>
      <c r="D73" s="16" t="s">
        <v>75</v>
      </c>
      <c r="E73" s="16"/>
      <c r="F73" s="42">
        <v>189</v>
      </c>
      <c r="G73" s="34" t="s">
        <v>71</v>
      </c>
      <c r="H73" s="37"/>
      <c r="I73" s="44"/>
      <c r="K73" s="50" t="s">
        <v>26</v>
      </c>
      <c r="P73" s="38"/>
      <c r="Q73" s="38"/>
    </row>
    <row r="74" spans="2:22" x14ac:dyDescent="0.2">
      <c r="B74" s="21"/>
      <c r="C74" s="9" t="s">
        <v>91</v>
      </c>
      <c r="D74" s="16" t="s">
        <v>92</v>
      </c>
      <c r="E74" s="16"/>
      <c r="F74" s="42">
        <v>135</v>
      </c>
      <c r="G74" s="34" t="s">
        <v>93</v>
      </c>
      <c r="H74" s="37"/>
      <c r="I74" s="44" t="s">
        <v>13</v>
      </c>
      <c r="J74" s="47"/>
      <c r="K74" s="75" t="s">
        <v>26</v>
      </c>
      <c r="P74" s="38"/>
      <c r="Q74" s="38"/>
    </row>
    <row r="75" spans="2:22" x14ac:dyDescent="0.2">
      <c r="B75" s="21"/>
      <c r="C75" s="9" t="s">
        <v>111</v>
      </c>
      <c r="D75" s="16" t="s">
        <v>112</v>
      </c>
      <c r="E75" s="16"/>
      <c r="F75" s="41">
        <v>89.97</v>
      </c>
      <c r="G75" s="35">
        <v>41708</v>
      </c>
      <c r="H75" s="37">
        <v>89.97</v>
      </c>
      <c r="I75" s="54">
        <v>89.97</v>
      </c>
      <c r="J75" s="47" t="s">
        <v>87</v>
      </c>
      <c r="K75" s="49"/>
      <c r="P75" s="38"/>
      <c r="Q75" s="38"/>
    </row>
    <row r="76" spans="2:22" x14ac:dyDescent="0.2">
      <c r="B76" s="21"/>
      <c r="C76" s="13" t="s">
        <v>69</v>
      </c>
      <c r="D76" s="16" t="s">
        <v>70</v>
      </c>
      <c r="E76" s="16"/>
      <c r="F76" s="42">
        <v>80</v>
      </c>
      <c r="G76" s="34" t="s">
        <v>71</v>
      </c>
      <c r="H76" s="37"/>
      <c r="I76" s="44"/>
      <c r="K76" s="75" t="s">
        <v>26</v>
      </c>
      <c r="P76" s="38"/>
      <c r="Q76" s="38"/>
    </row>
    <row r="77" spans="2:22" x14ac:dyDescent="0.2">
      <c r="B77" s="21"/>
      <c r="C77" s="9" t="s">
        <v>107</v>
      </c>
      <c r="D77" s="16" t="s">
        <v>108</v>
      </c>
      <c r="E77" s="16"/>
      <c r="F77" s="41">
        <v>24.89</v>
      </c>
      <c r="G77" s="29">
        <v>43877</v>
      </c>
      <c r="H77" s="57">
        <v>24.99</v>
      </c>
      <c r="I77" s="45"/>
      <c r="J77" s="47" t="s">
        <v>87</v>
      </c>
      <c r="K77" s="49"/>
      <c r="P77" s="38"/>
      <c r="Q77" s="38"/>
    </row>
    <row r="78" spans="2:22" x14ac:dyDescent="0.2">
      <c r="B78" s="21"/>
      <c r="C78" s="13" t="s">
        <v>76</v>
      </c>
      <c r="D78" s="16" t="s">
        <v>77</v>
      </c>
      <c r="E78" s="16"/>
      <c r="F78" s="42">
        <v>300</v>
      </c>
      <c r="G78" s="34" t="s">
        <v>71</v>
      </c>
      <c r="H78" s="37"/>
      <c r="I78" s="44"/>
      <c r="K78" s="75" t="s">
        <v>26</v>
      </c>
      <c r="P78" s="38"/>
      <c r="Q78" s="38"/>
    </row>
    <row r="79" spans="2:22" x14ac:dyDescent="0.2">
      <c r="B79" s="21"/>
      <c r="C79" s="9" t="s">
        <v>109</v>
      </c>
      <c r="D79" s="64" t="s">
        <v>110</v>
      </c>
      <c r="E79" s="16"/>
      <c r="F79" s="41">
        <v>688.49</v>
      </c>
      <c r="G79" s="61">
        <v>43983</v>
      </c>
      <c r="H79" s="37">
        <v>0</v>
      </c>
      <c r="I79" s="54" t="s">
        <v>13</v>
      </c>
      <c r="J79" s="47" t="s">
        <v>87</v>
      </c>
      <c r="K79" s="49" t="s">
        <v>144</v>
      </c>
      <c r="P79" s="38"/>
      <c r="Q79" s="38"/>
    </row>
    <row r="80" spans="2:22" x14ac:dyDescent="0.2">
      <c r="B80" s="21"/>
      <c r="C80" s="13" t="s">
        <v>82</v>
      </c>
      <c r="D80" s="16" t="s">
        <v>83</v>
      </c>
      <c r="E80" s="16"/>
      <c r="F80" s="41"/>
      <c r="G80" s="29"/>
      <c r="H80" s="37"/>
      <c r="I80" s="44"/>
      <c r="K80" s="75" t="s">
        <v>26</v>
      </c>
      <c r="P80" s="38"/>
      <c r="Q80" s="38"/>
    </row>
    <row r="81" spans="2:17" x14ac:dyDescent="0.2">
      <c r="B81" s="21"/>
      <c r="C81" s="13" t="s">
        <v>84</v>
      </c>
      <c r="D81" s="16" t="s">
        <v>85</v>
      </c>
      <c r="E81" s="16"/>
      <c r="F81" s="42">
        <v>249.99</v>
      </c>
      <c r="G81" s="34" t="s">
        <v>86</v>
      </c>
      <c r="H81" s="37"/>
      <c r="I81" s="44" t="s">
        <v>13</v>
      </c>
      <c r="J81" s="47"/>
      <c r="K81" s="75" t="s">
        <v>26</v>
      </c>
      <c r="P81" s="38"/>
      <c r="Q81" s="38"/>
    </row>
    <row r="82" spans="2:17" x14ac:dyDescent="0.2">
      <c r="B82" s="21"/>
      <c r="C82" s="9" t="s">
        <v>103</v>
      </c>
      <c r="D82" s="16" t="s">
        <v>104</v>
      </c>
      <c r="E82" s="16"/>
      <c r="F82" s="41">
        <v>59.99</v>
      </c>
      <c r="G82" s="29">
        <v>43886</v>
      </c>
      <c r="H82" s="57">
        <v>59.99</v>
      </c>
      <c r="J82" s="47" t="s">
        <v>87</v>
      </c>
      <c r="K82" s="49"/>
      <c r="P82" s="38"/>
      <c r="Q82" s="38"/>
    </row>
    <row r="83" spans="2:17" x14ac:dyDescent="0.2">
      <c r="B83" s="21"/>
      <c r="C83" s="13" t="s">
        <v>72</v>
      </c>
      <c r="D83" s="16" t="s">
        <v>73</v>
      </c>
      <c r="E83" s="16"/>
      <c r="F83" s="42">
        <v>658</v>
      </c>
      <c r="G83" s="34" t="s">
        <v>71</v>
      </c>
      <c r="H83" s="37"/>
      <c r="I83" s="44"/>
      <c r="K83" s="75" t="s">
        <v>26</v>
      </c>
      <c r="P83" s="38"/>
      <c r="Q83" s="38"/>
    </row>
    <row r="84" spans="2:17" x14ac:dyDescent="0.2">
      <c r="B84" s="21"/>
      <c r="C84" s="9" t="s">
        <v>88</v>
      </c>
      <c r="D84" s="16" t="s">
        <v>89</v>
      </c>
      <c r="E84" s="16"/>
      <c r="F84" s="42">
        <v>442</v>
      </c>
      <c r="G84" s="34" t="s">
        <v>90</v>
      </c>
      <c r="H84" s="37"/>
      <c r="I84" s="44" t="s">
        <v>13</v>
      </c>
      <c r="J84" s="47"/>
      <c r="K84" s="75" t="s">
        <v>26</v>
      </c>
      <c r="P84" s="38"/>
      <c r="Q84" s="38"/>
    </row>
    <row r="85" spans="2:17" x14ac:dyDescent="0.2">
      <c r="B85" s="21"/>
      <c r="C85" s="13" t="s">
        <v>65</v>
      </c>
      <c r="D85" s="16" t="s">
        <v>66</v>
      </c>
      <c r="E85" s="16"/>
      <c r="F85" s="42">
        <v>590</v>
      </c>
      <c r="G85" s="34" t="s">
        <v>64</v>
      </c>
      <c r="H85" s="37"/>
      <c r="I85" s="44"/>
      <c r="K85" s="75" t="s">
        <v>26</v>
      </c>
      <c r="P85" s="38"/>
      <c r="Q85" s="38"/>
    </row>
    <row r="86" spans="2:17" x14ac:dyDescent="0.2">
      <c r="B86" s="21"/>
      <c r="C86" s="13" t="s">
        <v>67</v>
      </c>
      <c r="D86" s="16" t="s">
        <v>68</v>
      </c>
      <c r="E86" s="16"/>
      <c r="F86" s="42">
        <v>199</v>
      </c>
      <c r="G86" s="34" t="s">
        <v>64</v>
      </c>
      <c r="H86" s="37"/>
      <c r="I86" s="44"/>
      <c r="K86" s="75" t="s">
        <v>26</v>
      </c>
      <c r="P86" s="38"/>
      <c r="Q86" s="38"/>
    </row>
    <row r="87" spans="2:17" x14ac:dyDescent="0.2">
      <c r="B87" s="21"/>
      <c r="C87" s="9" t="s">
        <v>166</v>
      </c>
      <c r="D87" s="16" t="s">
        <v>142</v>
      </c>
      <c r="E87" s="16"/>
      <c r="F87" s="41"/>
      <c r="G87" s="94"/>
      <c r="H87" s="37">
        <v>1304.97</v>
      </c>
      <c r="I87" s="54"/>
      <c r="J87" s="47"/>
      <c r="P87" s="38"/>
      <c r="Q87" s="38"/>
    </row>
    <row r="88" spans="2:17" x14ac:dyDescent="0.2">
      <c r="B88" s="21"/>
      <c r="C88" s="2" t="s">
        <v>167</v>
      </c>
      <c r="D88" s="16" t="s">
        <v>143</v>
      </c>
      <c r="E88" s="2"/>
      <c r="F88" s="93"/>
      <c r="G88" s="35">
        <v>45141</v>
      </c>
      <c r="H88" s="95"/>
      <c r="I88" s="96"/>
      <c r="J88" s="97"/>
      <c r="K88" s="2"/>
      <c r="P88" s="38"/>
      <c r="Q88" s="38"/>
    </row>
    <row r="89" spans="2:17" x14ac:dyDescent="0.2">
      <c r="B89" s="21"/>
      <c r="C89" s="9" t="s">
        <v>80</v>
      </c>
      <c r="D89" s="16" t="s">
        <v>94</v>
      </c>
      <c r="E89" s="16"/>
      <c r="F89" s="41">
        <v>19</v>
      </c>
      <c r="G89" s="29" t="s">
        <v>95</v>
      </c>
      <c r="H89" s="37">
        <v>19</v>
      </c>
      <c r="I89" s="44">
        <v>6.01171875</v>
      </c>
      <c r="J89" s="47" t="s">
        <v>87</v>
      </c>
      <c r="K89" s="74"/>
      <c r="P89" s="38"/>
      <c r="Q89" s="38"/>
    </row>
    <row r="90" spans="2:17" x14ac:dyDescent="0.2">
      <c r="B90" s="21"/>
      <c r="C90" s="13" t="s">
        <v>80</v>
      </c>
      <c r="D90" s="16" t="s">
        <v>81</v>
      </c>
      <c r="E90" s="16"/>
      <c r="F90" s="42">
        <v>18</v>
      </c>
      <c r="G90" s="34" t="s">
        <v>71</v>
      </c>
      <c r="H90" s="37"/>
      <c r="I90" s="44"/>
      <c r="K90" s="50" t="s">
        <v>26</v>
      </c>
      <c r="P90" s="38"/>
      <c r="Q90" s="38"/>
    </row>
    <row r="91" spans="2:17" x14ac:dyDescent="0.2">
      <c r="B91" s="21"/>
      <c r="C91" s="9" t="s">
        <v>129</v>
      </c>
      <c r="D91" s="16" t="s">
        <v>128</v>
      </c>
      <c r="E91" s="16"/>
      <c r="F91" s="41">
        <v>339.6</v>
      </c>
      <c r="G91" s="35">
        <v>43873</v>
      </c>
      <c r="H91" s="37">
        <v>339.6</v>
      </c>
      <c r="I91" s="54"/>
      <c r="J91" s="47"/>
      <c r="P91" s="38"/>
      <c r="Q91" s="38"/>
    </row>
    <row r="92" spans="2:17" x14ac:dyDescent="0.2">
      <c r="B92" s="21"/>
      <c r="C92" s="9"/>
      <c r="D92" s="16"/>
      <c r="E92" s="16"/>
      <c r="F92" s="41"/>
      <c r="G92" s="35"/>
      <c r="H92" s="37"/>
      <c r="I92" s="54"/>
      <c r="J92" s="47"/>
      <c r="P92" s="38"/>
      <c r="Q92" s="38"/>
    </row>
    <row r="93" spans="2:17" x14ac:dyDescent="0.2">
      <c r="B93" s="21"/>
      <c r="C93" s="9"/>
      <c r="D93" s="16"/>
      <c r="E93" s="16"/>
      <c r="F93" s="41"/>
      <c r="G93" s="35"/>
      <c r="H93" s="37"/>
      <c r="I93" s="54"/>
      <c r="J93" s="47"/>
      <c r="P93" s="38"/>
      <c r="Q93" s="38"/>
    </row>
    <row r="94" spans="2:17" x14ac:dyDescent="0.2">
      <c r="B94" s="21"/>
      <c r="C94" s="9"/>
      <c r="D94" s="16"/>
      <c r="E94" s="16"/>
      <c r="F94" s="41"/>
      <c r="G94" s="35"/>
      <c r="H94" s="37"/>
      <c r="I94" s="54"/>
      <c r="J94" s="47"/>
      <c r="P94" s="38"/>
      <c r="Q94" s="38"/>
    </row>
    <row r="95" spans="2:17" x14ac:dyDescent="0.2">
      <c r="B95" s="21"/>
      <c r="C95" s="9"/>
      <c r="D95" s="16"/>
      <c r="E95" s="16"/>
      <c r="F95" s="41"/>
      <c r="G95" s="35"/>
      <c r="H95" s="37"/>
      <c r="I95" s="54"/>
      <c r="J95" s="47"/>
      <c r="P95" s="38"/>
      <c r="Q95" s="38"/>
    </row>
    <row r="96" spans="2:17" x14ac:dyDescent="0.2">
      <c r="B96" s="21">
        <v>53</v>
      </c>
      <c r="C96" s="9"/>
      <c r="D96" s="17" t="s">
        <v>120</v>
      </c>
      <c r="E96" s="16"/>
      <c r="F96" s="41"/>
      <c r="G96" s="35" t="s">
        <v>119</v>
      </c>
      <c r="H96" s="37"/>
      <c r="I96" s="45"/>
      <c r="J96" s="47"/>
      <c r="P96" s="38"/>
    </row>
    <row r="97" spans="2:22" x14ac:dyDescent="0.2">
      <c r="B97" s="21"/>
      <c r="C97" s="9"/>
      <c r="D97" s="2" t="s">
        <v>134</v>
      </c>
      <c r="E97" s="2"/>
      <c r="G97" s="35"/>
      <c r="J97" s="47"/>
      <c r="R97" s="17"/>
      <c r="S97" s="9"/>
      <c r="T97" s="9"/>
      <c r="U97" s="20"/>
      <c r="V97" s="9"/>
    </row>
    <row r="98" spans="2:22" x14ac:dyDescent="0.2">
      <c r="B98" s="1"/>
      <c r="C98" s="9"/>
      <c r="D98" s="16" t="s">
        <v>115</v>
      </c>
      <c r="E98" s="2"/>
      <c r="G98" s="39"/>
      <c r="R98" s="16"/>
      <c r="S98" s="9"/>
      <c r="T98" s="9"/>
      <c r="U98" s="15"/>
      <c r="V98" s="9"/>
    </row>
    <row r="99" spans="2:22" x14ac:dyDescent="0.2">
      <c r="B99" s="1"/>
      <c r="C99" s="9"/>
      <c r="D99" s="2" t="s">
        <v>116</v>
      </c>
      <c r="E99" s="2"/>
      <c r="G99" s="39"/>
      <c r="R99" s="16"/>
      <c r="S99" s="9"/>
      <c r="T99" s="9"/>
      <c r="U99" s="15"/>
      <c r="V99" s="9"/>
    </row>
    <row r="100" spans="2:22" x14ac:dyDescent="0.2">
      <c r="B100" s="1"/>
      <c r="C100" s="9"/>
      <c r="D100" s="2" t="s">
        <v>118</v>
      </c>
      <c r="E100" s="2"/>
      <c r="G100" s="39"/>
      <c r="R100" s="16"/>
      <c r="S100" s="9"/>
      <c r="T100" s="9"/>
      <c r="U100" s="15"/>
      <c r="V100" s="9"/>
    </row>
    <row r="101" spans="2:22" x14ac:dyDescent="0.2">
      <c r="B101" s="1"/>
      <c r="C101" s="9"/>
      <c r="D101" s="58" t="s">
        <v>165</v>
      </c>
      <c r="E101" s="58"/>
      <c r="F101" s="59"/>
      <c r="G101" s="60"/>
      <c r="H101" s="59"/>
      <c r="I101" s="59"/>
      <c r="R101" s="16"/>
      <c r="S101" s="9"/>
      <c r="T101" s="9"/>
      <c r="U101" s="27"/>
      <c r="V101" s="22"/>
    </row>
    <row r="102" spans="2:22" ht="13.5" thickBot="1" x14ac:dyDescent="0.25">
      <c r="C102" s="13" t="s">
        <v>135</v>
      </c>
      <c r="D102" s="16" t="s">
        <v>168</v>
      </c>
      <c r="E102" s="16"/>
      <c r="F102" s="41"/>
      <c r="G102" s="29">
        <v>42192</v>
      </c>
      <c r="H102" s="37">
        <v>1382</v>
      </c>
      <c r="I102" s="44"/>
      <c r="J102" s="47"/>
      <c r="K102" s="89" t="s">
        <v>45</v>
      </c>
      <c r="L102" s="2" t="s">
        <v>136</v>
      </c>
      <c r="O102" s="16"/>
      <c r="P102" s="9"/>
      <c r="Q102" s="9"/>
      <c r="R102" s="27"/>
      <c r="S102" s="22"/>
    </row>
    <row r="103" spans="2:22" ht="14.25" thickTop="1" thickBot="1" x14ac:dyDescent="0.25">
      <c r="C103" s="9"/>
      <c r="D103" s="2"/>
      <c r="F103" s="56">
        <f>SUM(F8:F100)</f>
        <v>96236.09000000004</v>
      </c>
      <c r="H103" s="56">
        <f>SUM(H4:H102)</f>
        <v>185627.81999999998</v>
      </c>
      <c r="O103" s="16"/>
      <c r="P103" s="9"/>
      <c r="Q103" s="9"/>
      <c r="R103" s="27"/>
      <c r="S103" s="22"/>
    </row>
    <row r="104" spans="2:22" ht="13.5" thickTop="1" x14ac:dyDescent="0.2">
      <c r="C104" s="9"/>
      <c r="D104" s="2"/>
      <c r="O104" s="16"/>
      <c r="P104" s="9"/>
      <c r="Q104" s="9"/>
      <c r="R104" s="27"/>
      <c r="S104" s="22"/>
    </row>
    <row r="105" spans="2:22" x14ac:dyDescent="0.2">
      <c r="C105" s="9"/>
      <c r="O105" s="16"/>
      <c r="P105" s="9"/>
      <c r="Q105" s="9"/>
      <c r="R105" s="27"/>
      <c r="S105" s="22"/>
    </row>
    <row r="106" spans="2:22" x14ac:dyDescent="0.2">
      <c r="O106" s="16"/>
      <c r="P106" s="9"/>
      <c r="Q106" s="9"/>
      <c r="R106" s="27"/>
      <c r="S106" s="22"/>
    </row>
    <row r="107" spans="2:22" x14ac:dyDescent="0.2">
      <c r="O107" s="16"/>
      <c r="P107" s="9"/>
      <c r="Q107" s="9"/>
      <c r="R107" s="27"/>
      <c r="S107" s="22"/>
    </row>
    <row r="108" spans="2:22" x14ac:dyDescent="0.2">
      <c r="O108" s="16"/>
      <c r="P108" s="9"/>
      <c r="Q108" s="9"/>
      <c r="R108" s="27"/>
      <c r="S108" s="22"/>
    </row>
    <row r="109" spans="2:22" x14ac:dyDescent="0.2">
      <c r="O109" s="16"/>
      <c r="P109" s="9"/>
      <c r="Q109" s="9"/>
      <c r="R109" s="15"/>
      <c r="S109" s="22"/>
    </row>
    <row r="110" spans="2:22" x14ac:dyDescent="0.2">
      <c r="O110" s="16"/>
      <c r="P110" s="9"/>
      <c r="Q110" s="9"/>
      <c r="R110" s="15"/>
      <c r="S110" s="9"/>
    </row>
    <row r="113" spans="4:19" x14ac:dyDescent="0.2">
      <c r="D113" s="2"/>
      <c r="E113" s="2"/>
      <c r="F113" s="2"/>
      <c r="G113" s="2"/>
      <c r="H113" s="2"/>
      <c r="I113" s="2"/>
      <c r="J113" s="2"/>
      <c r="K113" s="2"/>
    </row>
    <row r="114" spans="4:19" x14ac:dyDescent="0.2">
      <c r="D114" s="2"/>
      <c r="E114" s="2"/>
      <c r="F114" s="2"/>
      <c r="G114" s="2"/>
      <c r="H114" s="2"/>
      <c r="I114" s="2"/>
      <c r="J114" s="2"/>
      <c r="K114" s="2"/>
      <c r="O114" s="16"/>
      <c r="P114" s="9"/>
      <c r="Q114" s="9"/>
      <c r="R114" s="15"/>
      <c r="S114" s="9"/>
    </row>
    <row r="115" spans="4:19" x14ac:dyDescent="0.2">
      <c r="D115" s="2"/>
      <c r="E115" s="2"/>
      <c r="F115" s="2"/>
      <c r="G115" s="2"/>
      <c r="H115" s="2"/>
      <c r="I115" s="2"/>
      <c r="J115" s="2"/>
      <c r="K115" s="2"/>
      <c r="S115" s="9"/>
    </row>
    <row r="116" spans="4:19" x14ac:dyDescent="0.2">
      <c r="D116" s="2"/>
      <c r="E116" s="2"/>
      <c r="F116" s="2"/>
      <c r="G116" s="2"/>
      <c r="H116" s="2"/>
      <c r="I116" s="2"/>
      <c r="J116" s="2"/>
      <c r="K116" s="2"/>
      <c r="O116" s="16"/>
      <c r="P116" s="9"/>
      <c r="Q116" s="9"/>
      <c r="R116" s="15"/>
      <c r="S116" s="9"/>
    </row>
    <row r="117" spans="4:19" x14ac:dyDescent="0.2">
      <c r="D117" s="2"/>
      <c r="E117" s="2"/>
      <c r="F117" s="2"/>
      <c r="G117" s="2"/>
      <c r="H117" s="2"/>
      <c r="I117" s="2"/>
      <c r="J117" s="2"/>
      <c r="K117" s="2"/>
      <c r="O117" s="16"/>
      <c r="P117" s="9"/>
      <c r="Q117" s="9"/>
      <c r="R117" s="15"/>
      <c r="S117" s="9"/>
    </row>
    <row r="118" spans="4:19" x14ac:dyDescent="0.2">
      <c r="D118" s="2"/>
      <c r="E118" s="2"/>
      <c r="F118" s="2"/>
      <c r="G118" s="2"/>
      <c r="H118" s="2"/>
      <c r="I118" s="2"/>
      <c r="J118" s="2"/>
      <c r="K118" s="2"/>
      <c r="O118" s="16"/>
      <c r="P118" s="9"/>
      <c r="Q118" s="9"/>
      <c r="R118" s="15"/>
      <c r="S118" s="9"/>
    </row>
    <row r="119" spans="4:19" x14ac:dyDescent="0.2">
      <c r="D119" s="2"/>
      <c r="E119" s="2"/>
      <c r="F119" s="2"/>
      <c r="G119" s="2"/>
      <c r="H119" s="2"/>
      <c r="I119" s="2"/>
      <c r="J119" s="2"/>
      <c r="K119" s="2"/>
    </row>
    <row r="120" spans="4:19" x14ac:dyDescent="0.2">
      <c r="D120" s="2"/>
      <c r="E120" s="2"/>
      <c r="F120" s="2"/>
      <c r="G120" s="2"/>
      <c r="H120" s="2"/>
      <c r="I120" s="2"/>
      <c r="J120" s="2"/>
      <c r="K120" s="2"/>
    </row>
    <row r="121" spans="4:19" x14ac:dyDescent="0.2">
      <c r="D121" s="2"/>
      <c r="E121" s="2"/>
      <c r="F121" s="2"/>
      <c r="G121" s="2"/>
      <c r="H121" s="2"/>
      <c r="I121" s="2"/>
      <c r="J121" s="2"/>
      <c r="K121" s="2"/>
    </row>
    <row r="122" spans="4:19" x14ac:dyDescent="0.2">
      <c r="D122" s="2"/>
      <c r="E122" s="2"/>
      <c r="F122" s="2"/>
      <c r="G122" s="2"/>
      <c r="H122" s="2"/>
      <c r="I122" s="2"/>
      <c r="J122" s="2"/>
      <c r="K122" s="2"/>
    </row>
    <row r="123" spans="4:19" x14ac:dyDescent="0.2">
      <c r="D123" s="2"/>
      <c r="E123" s="2"/>
      <c r="F123" s="2"/>
      <c r="G123" s="2"/>
      <c r="H123" s="2"/>
      <c r="I123" s="2"/>
      <c r="J123" s="2"/>
      <c r="K123" s="2"/>
    </row>
    <row r="124" spans="4:19" x14ac:dyDescent="0.2">
      <c r="D124" s="2"/>
      <c r="E124" s="2"/>
      <c r="F124" s="2"/>
      <c r="G124" s="2"/>
      <c r="H124" s="2"/>
      <c r="I124" s="2"/>
      <c r="J124" s="2"/>
      <c r="K124" s="2"/>
    </row>
    <row r="125" spans="4:19" x14ac:dyDescent="0.2">
      <c r="D125" s="2"/>
      <c r="E125" s="2"/>
      <c r="F125" s="2"/>
      <c r="G125" s="2"/>
      <c r="H125" s="2"/>
      <c r="I125" s="2"/>
      <c r="J125" s="2"/>
      <c r="K125" s="2"/>
    </row>
    <row r="126" spans="4:19" x14ac:dyDescent="0.2">
      <c r="D126" s="2"/>
      <c r="E126" s="2"/>
      <c r="F126" s="2"/>
      <c r="G126" s="2"/>
      <c r="H126" s="2"/>
      <c r="I126" s="2"/>
      <c r="J126" s="2"/>
      <c r="K126" s="2"/>
    </row>
    <row r="127" spans="4:19" x14ac:dyDescent="0.2">
      <c r="D127" s="2"/>
      <c r="E127" s="2"/>
      <c r="F127" s="2"/>
      <c r="G127" s="2"/>
      <c r="H127" s="2"/>
      <c r="I127" s="2"/>
      <c r="J127" s="2"/>
      <c r="K127" s="2"/>
    </row>
    <row r="128" spans="4:19" x14ac:dyDescent="0.2">
      <c r="D128" s="2"/>
      <c r="E128" s="2"/>
      <c r="F128" s="2"/>
      <c r="G128" s="2"/>
      <c r="H128" s="2"/>
      <c r="I128" s="2"/>
      <c r="J128" s="2"/>
      <c r="K128" s="2"/>
    </row>
    <row r="129" spans="4:11" x14ac:dyDescent="0.2">
      <c r="D129" s="2"/>
      <c r="E129" s="2"/>
      <c r="F129" s="2"/>
      <c r="G129" s="2"/>
      <c r="H129" s="2"/>
      <c r="I129" s="2"/>
      <c r="J129" s="2"/>
      <c r="K129" s="2"/>
    </row>
  </sheetData>
  <sortState xmlns:xlrd2="http://schemas.microsoft.com/office/spreadsheetml/2017/richdata2" ref="C4:R111">
    <sortCondition ref="C4:C111"/>
  </sortState>
  <phoneticPr fontId="12" type="noConversion"/>
  <printOptions gridLines="1"/>
  <pageMargins left="0.19" right="0.70866141732283472" top="0.19685039370078741" bottom="0.11811023622047245" header="0.15748031496062992" footer="0.11811023622047245"/>
  <pageSetup paperSize="9" scale="70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hudson</dc:creator>
  <cp:lastModifiedBy>SHIPLAKE PC</cp:lastModifiedBy>
  <cp:lastPrinted>2020-04-03T16:15:39Z</cp:lastPrinted>
  <dcterms:created xsi:type="dcterms:W3CDTF">2015-10-27T11:09:44Z</dcterms:created>
  <dcterms:modified xsi:type="dcterms:W3CDTF">2024-04-24T15:54:48Z</dcterms:modified>
</cp:coreProperties>
</file>